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2" i="1" l="1"/>
  <c r="L23" i="1"/>
  <c r="F23" i="1"/>
  <c r="B194" i="1" l="1"/>
  <c r="A194" i="1"/>
  <c r="L193" i="1"/>
  <c r="J193" i="1"/>
  <c r="I193" i="1"/>
  <c r="H193" i="1"/>
  <c r="G193" i="1"/>
  <c r="F193" i="1"/>
  <c r="L184" i="1"/>
  <c r="J184" i="1"/>
  <c r="I184" i="1"/>
  <c r="I194" i="1" s="1"/>
  <c r="H184" i="1"/>
  <c r="H194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J23" i="1"/>
  <c r="I23" i="1"/>
  <c r="H23" i="1"/>
  <c r="G23" i="1"/>
  <c r="B14" i="1"/>
  <c r="A14" i="1"/>
  <c r="L13" i="1"/>
  <c r="J13" i="1"/>
  <c r="I13" i="1"/>
  <c r="H13" i="1"/>
  <c r="G13" i="1"/>
  <c r="F13" i="1"/>
  <c r="F194" i="1" l="1"/>
  <c r="G194" i="1"/>
  <c r="L194" i="1"/>
  <c r="J176" i="1"/>
  <c r="G176" i="1"/>
  <c r="L176" i="1"/>
  <c r="F176" i="1"/>
  <c r="J157" i="1"/>
  <c r="G157" i="1"/>
  <c r="L157" i="1"/>
  <c r="F157" i="1"/>
  <c r="G138" i="1"/>
  <c r="J138" i="1"/>
  <c r="H138" i="1"/>
  <c r="L138" i="1"/>
  <c r="F138" i="1"/>
  <c r="L119" i="1"/>
  <c r="J119" i="1"/>
  <c r="H119" i="1"/>
  <c r="G119" i="1"/>
  <c r="F119" i="1"/>
  <c r="J194" i="1"/>
  <c r="J100" i="1"/>
  <c r="H100" i="1"/>
  <c r="I100" i="1"/>
  <c r="G100" i="1"/>
  <c r="F100" i="1"/>
  <c r="L100" i="1"/>
  <c r="H81" i="1"/>
  <c r="J81" i="1"/>
  <c r="G81" i="1"/>
  <c r="L81" i="1"/>
  <c r="F81" i="1"/>
  <c r="L62" i="1"/>
  <c r="I62" i="1"/>
  <c r="J62" i="1"/>
  <c r="H62" i="1"/>
  <c r="G62" i="1"/>
  <c r="F62" i="1"/>
  <c r="J43" i="1"/>
  <c r="H43" i="1"/>
  <c r="L43" i="1"/>
  <c r="G43" i="1"/>
  <c r="F43" i="1"/>
  <c r="I24" i="1"/>
  <c r="L24" i="1"/>
  <c r="H24" i="1"/>
  <c r="G24" i="1"/>
  <c r="J24" i="1"/>
  <c r="F24" i="1"/>
  <c r="I195" i="1" l="1"/>
  <c r="H195" i="1"/>
  <c r="F195" i="1"/>
  <c r="J195" i="1"/>
  <c r="L195" i="1"/>
  <c r="G195" i="1"/>
</calcChain>
</file>

<file path=xl/sharedStrings.xml><?xml version="1.0" encoding="utf-8"?>
<sst xmlns="http://schemas.openxmlformats.org/spreadsheetml/2006/main" count="324" uniqueCount="127">
  <si>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</si>
  <si>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</si>
  <si>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</si>
  <si>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</si>
  <si>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</si>
  <si>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</si>
  <si>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</si>
  <si>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</si>
  <si>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</si>
  <si>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</si>
  <si>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</si>
  <si>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</si>
  <si>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</si>
  <si>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</si>
  <si>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</si>
  <si>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</si>
  <si>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</si>
  <si>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</si>
  <si>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</si>
  <si>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</si>
  <si>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</si>
  <si>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</si>
  <si>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</si>
  <si>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</si>
  <si>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</si>
  <si>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</si>
  <si>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</si>
  <si>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</si>
  <si>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</si>
  <si>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</si>
  <si>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</si>
  <si>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</si>
  <si>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</si>
  <si>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</si>
  <si>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</si>
  <si>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</si>
  <si>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</si>
  <si>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</si>
  <si>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</si>
  <si>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</si>
  <si>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Тефтели 2-й вариант</t>
  </si>
  <si>
    <t>Соус томатный</t>
  </si>
  <si>
    <t>Компот из смеси сухофруктов</t>
  </si>
  <si>
    <t>Хлеб ржаной</t>
  </si>
  <si>
    <t>Хлеб пшеничный формовой</t>
  </si>
  <si>
    <t>462/2004г</t>
  </si>
  <si>
    <t>311/2004г</t>
  </si>
  <si>
    <t>495/2021г</t>
  </si>
  <si>
    <t>574/2021г</t>
  </si>
  <si>
    <t>573/2021г</t>
  </si>
  <si>
    <t>соус</t>
  </si>
  <si>
    <t>141/2008г</t>
  </si>
  <si>
    <t>Салат из свежей капусты</t>
  </si>
  <si>
    <t xml:space="preserve">Щи из свежей капусты с картофелем </t>
  </si>
  <si>
    <t>Котлеты "Школьные"</t>
  </si>
  <si>
    <t>Картофельное пюре</t>
  </si>
  <si>
    <t>Чай с лимоном</t>
  </si>
  <si>
    <t>13/2008г</t>
  </si>
  <si>
    <t>41/2008г</t>
  </si>
  <si>
    <t>347/2021г</t>
  </si>
  <si>
    <t>92/2008г</t>
  </si>
  <si>
    <t>459/2021г</t>
  </si>
  <si>
    <t>Борщ с картофелем</t>
  </si>
  <si>
    <t>Биточки особые</t>
  </si>
  <si>
    <t>Макаронные изделия отварные</t>
  </si>
  <si>
    <t>Компот из свежих плодов и ягод</t>
  </si>
  <si>
    <t>94/2021г</t>
  </si>
  <si>
    <t>452/2004г</t>
  </si>
  <si>
    <t>97/2008г</t>
  </si>
  <si>
    <t>486/2021г</t>
  </si>
  <si>
    <t>Салат "Свежесть"</t>
  </si>
  <si>
    <t>ТТК-2</t>
  </si>
  <si>
    <t>367/2021г</t>
  </si>
  <si>
    <t>Суп картофельный с бобовыми</t>
  </si>
  <si>
    <t>Чай с сахаром</t>
  </si>
  <si>
    <t>47/2008г</t>
  </si>
  <si>
    <t>216/2004г</t>
  </si>
  <si>
    <t>457/2021г</t>
  </si>
  <si>
    <t xml:space="preserve">Суп картофельный с мак. изделиями </t>
  </si>
  <si>
    <t>46/2008г</t>
  </si>
  <si>
    <t>Котлета "Загадка"</t>
  </si>
  <si>
    <t>76/2008г</t>
  </si>
  <si>
    <t>Жаркое по-домашнему</t>
  </si>
  <si>
    <t>176/2013г</t>
  </si>
  <si>
    <t>Птица в соусе с томатом</t>
  </si>
  <si>
    <t>Каша гречневая рассыпчатая</t>
  </si>
  <si>
    <t>202/2021г</t>
  </si>
  <si>
    <t>Напиток лимонный</t>
  </si>
  <si>
    <t>156/2008г</t>
  </si>
  <si>
    <t xml:space="preserve">Борщ с капустой и картофелем </t>
  </si>
  <si>
    <t>Котлета рыбная "Нептун"</t>
  </si>
  <si>
    <t>39/2008г</t>
  </si>
  <si>
    <t>88/2008г</t>
  </si>
  <si>
    <t>Салат из свеклы отварной</t>
  </si>
  <si>
    <t>Суп крестьянский с крупой</t>
  </si>
  <si>
    <t>48/2008г</t>
  </si>
  <si>
    <t>443/2004г</t>
  </si>
  <si>
    <t>Огурцы свежие порционно</t>
  </si>
  <si>
    <t>ТК-2</t>
  </si>
  <si>
    <t>Уха со взбитым яйцом</t>
  </si>
  <si>
    <t>60/2008г</t>
  </si>
  <si>
    <t>Салат из свежих помидоров и огурцов</t>
  </si>
  <si>
    <t>18/2021г</t>
  </si>
  <si>
    <t>Салат "Тазалык"</t>
  </si>
  <si>
    <r>
      <t>Каша пшеничная жидкая</t>
    </r>
    <r>
      <rPr>
        <sz val="10"/>
        <color theme="1"/>
        <rFont val="Calibri"/>
        <family val="2"/>
        <charset val="204"/>
      </rPr>
      <t>*</t>
    </r>
  </si>
  <si>
    <t>Напиток из плодов шиповника</t>
  </si>
  <si>
    <t>15/2013г</t>
  </si>
  <si>
    <t>496/2021г</t>
  </si>
  <si>
    <t>Салат из свежих овощей</t>
  </si>
  <si>
    <t>Рассольник ленинградский</t>
  </si>
  <si>
    <t>14/2008г</t>
  </si>
  <si>
    <t>100/2021г</t>
  </si>
  <si>
    <r>
      <t>Плов</t>
    </r>
    <r>
      <rPr>
        <sz val="10"/>
        <color theme="1"/>
        <rFont val="Calibri"/>
        <family val="2"/>
        <charset val="204"/>
      </rPr>
      <t>*</t>
    </r>
  </si>
  <si>
    <t>26/2021г</t>
  </si>
  <si>
    <r>
      <t>Суп картофельный с крупой</t>
    </r>
    <r>
      <rPr>
        <sz val="10"/>
        <rFont val="Calibri"/>
        <family val="2"/>
        <charset val="204"/>
      </rPr>
      <t>*</t>
    </r>
  </si>
  <si>
    <t>114/2021г</t>
  </si>
  <si>
    <t>Салат из свежих огурцов с луком</t>
  </si>
  <si>
    <t>Гуляш</t>
  </si>
  <si>
    <t>Каша пшеничная вязкая</t>
  </si>
  <si>
    <t>15/2021г</t>
  </si>
  <si>
    <t>63/2008г</t>
  </si>
  <si>
    <t>510/2004г</t>
  </si>
  <si>
    <r>
      <t>Фрикадельки "Петушок"</t>
    </r>
    <r>
      <rPr>
        <sz val="10"/>
        <color theme="1"/>
        <rFont val="Calibri"/>
        <family val="2"/>
        <charset val="204"/>
      </rPr>
      <t>*</t>
    </r>
  </si>
  <si>
    <r>
      <t>Картофель тушеный</t>
    </r>
    <r>
      <rPr>
        <sz val="10"/>
        <color theme="1"/>
        <rFont val="Calibri"/>
        <family val="2"/>
        <charset val="204"/>
      </rPr>
      <t>*</t>
    </r>
  </si>
  <si>
    <t>81/2008г</t>
  </si>
  <si>
    <t>МБОУ "Русско-Сюгаильская СОШ"</t>
  </si>
  <si>
    <t>Власов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</si>
</sst>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" fillId="0" borderId="2" xfId="0" applyFont="1" applyBorder="1"/>
    <xf numFmtId="0" fontId="10" fillId="0" borderId="22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12" fillId="4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4" borderId="24" xfId="0" applyFont="1" applyFill="1" applyBorder="1" applyAlignment="1">
      <alignment horizontal="center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13" fillId="4" borderId="2" xfId="0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30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13" fillId="4" borderId="20" xfId="0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80" zoomScaleNormal="80" zoomScaleSheetLayoutView="8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A195" sqref="A195:XFD2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2" t="s">
        <v>125</v>
      </c>
      <c r="D1" s="123"/>
      <c r="E1" s="123"/>
      <c r="F1" s="12" t="s">
        <v>16</v>
      </c>
      <c r="G1" s="2" t="s">
        <v>17</v>
      </c>
      <c r="H1" s="124" t="s">
        <v>39</v>
      </c>
      <c r="I1" s="124"/>
      <c r="J1" s="124"/>
      <c r="K1" s="124"/>
    </row>
    <row r="2" spans="1:12" ht="17.399999999999999" x14ac:dyDescent="0.25">
      <c r="A2" s="33" t="s">
        <v>6</v>
      </c>
      <c r="C2" s="2"/>
      <c r="G2" s="2" t="s">
        <v>18</v>
      </c>
      <c r="H2" s="124" t="s">
        <v>126</v>
      </c>
      <c r="I2" s="124"/>
      <c r="J2" s="124"/>
      <c r="K2" s="124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3">
        <v>30</v>
      </c>
      <c r="I3" s="43">
        <v>8</v>
      </c>
      <c r="J3" s="44">
        <v>2024</v>
      </c>
      <c r="K3" s="45"/>
    </row>
    <row r="4" spans="1:12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67" t="s">
        <v>11</v>
      </c>
      <c r="L5" s="7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68"/>
      <c r="L6" s="78"/>
    </row>
    <row r="7" spans="1:12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69"/>
      <c r="L7" s="79"/>
    </row>
    <row r="8" spans="1:12" ht="14.4" x14ac:dyDescent="0.3">
      <c r="A8" s="23"/>
      <c r="B8" s="15"/>
      <c r="C8" s="11"/>
      <c r="D8" s="7" t="s">
        <v>22</v>
      </c>
      <c r="E8" s="38"/>
      <c r="F8" s="39"/>
      <c r="G8" s="39"/>
      <c r="H8" s="39"/>
      <c r="I8" s="39"/>
      <c r="J8" s="39"/>
      <c r="K8" s="69"/>
      <c r="L8" s="79"/>
    </row>
    <row r="9" spans="1:12" ht="14.4" x14ac:dyDescent="0.3">
      <c r="A9" s="23"/>
      <c r="B9" s="15"/>
      <c r="C9" s="11"/>
      <c r="D9" s="7" t="s">
        <v>23</v>
      </c>
      <c r="E9" s="38"/>
      <c r="F9" s="39"/>
      <c r="G9" s="39"/>
      <c r="H9" s="39"/>
      <c r="I9" s="39"/>
      <c r="J9" s="39"/>
      <c r="K9" s="69"/>
      <c r="L9" s="79"/>
    </row>
    <row r="10" spans="1:12" ht="14.4" x14ac:dyDescent="0.3">
      <c r="A10" s="23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69"/>
      <c r="L10" s="79"/>
    </row>
    <row r="11" spans="1:12" ht="14.4" x14ac:dyDescent="0.3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69"/>
      <c r="L11" s="7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69"/>
      <c r="L12" s="7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70"/>
      <c r="L13" s="80">
        <f t="shared" ref="L13" si="1">SUM(L6:L12)</f>
        <v>0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97</v>
      </c>
      <c r="F14" s="61">
        <v>60</v>
      </c>
      <c r="G14" s="47">
        <v>0.42</v>
      </c>
      <c r="H14" s="39">
        <v>0.06</v>
      </c>
      <c r="I14" s="39">
        <v>1.1399999999999999</v>
      </c>
      <c r="J14" s="47">
        <v>6.78</v>
      </c>
      <c r="K14" s="71" t="s">
        <v>98</v>
      </c>
      <c r="L14" s="79">
        <v>12</v>
      </c>
    </row>
    <row r="15" spans="1:12" ht="14.4" x14ac:dyDescent="0.3">
      <c r="A15" s="23"/>
      <c r="B15" s="15"/>
      <c r="C15" s="11"/>
      <c r="D15" s="7" t="s">
        <v>27</v>
      </c>
      <c r="E15" s="65" t="s">
        <v>94</v>
      </c>
      <c r="F15" s="61">
        <v>200</v>
      </c>
      <c r="G15" s="47">
        <v>3.64</v>
      </c>
      <c r="H15" s="39">
        <v>5.98</v>
      </c>
      <c r="I15" s="39">
        <v>7.92</v>
      </c>
      <c r="J15" s="47">
        <v>100.06</v>
      </c>
      <c r="K15" s="72" t="s">
        <v>95</v>
      </c>
      <c r="L15" s="79">
        <v>24</v>
      </c>
    </row>
    <row r="16" spans="1:12" ht="14.4" x14ac:dyDescent="0.3">
      <c r="A16" s="23"/>
      <c r="B16" s="15"/>
      <c r="C16" s="11"/>
      <c r="D16" s="7" t="s">
        <v>28</v>
      </c>
      <c r="E16" s="52" t="s">
        <v>54</v>
      </c>
      <c r="F16" s="54">
        <v>90</v>
      </c>
      <c r="G16" s="48">
        <v>13.77</v>
      </c>
      <c r="H16" s="39">
        <v>9.9</v>
      </c>
      <c r="I16" s="39">
        <v>11.97</v>
      </c>
      <c r="J16" s="48">
        <v>192.06</v>
      </c>
      <c r="K16" s="71" t="s">
        <v>59</v>
      </c>
      <c r="L16" s="79">
        <v>37</v>
      </c>
    </row>
    <row r="17" spans="1:12" ht="14.4" x14ac:dyDescent="0.3">
      <c r="A17" s="23"/>
      <c r="B17" s="15"/>
      <c r="C17" s="11"/>
      <c r="D17" s="7" t="s">
        <v>29</v>
      </c>
      <c r="E17" s="51" t="s">
        <v>64</v>
      </c>
      <c r="F17" s="54">
        <v>150</v>
      </c>
      <c r="G17" s="48">
        <v>5.45</v>
      </c>
      <c r="H17" s="39">
        <v>6.75</v>
      </c>
      <c r="I17" s="39">
        <v>33.75</v>
      </c>
      <c r="J17" s="48">
        <v>217.53</v>
      </c>
      <c r="K17" s="73" t="s">
        <v>68</v>
      </c>
      <c r="L17" s="79">
        <v>13</v>
      </c>
    </row>
    <row r="18" spans="1:12" ht="14.4" x14ac:dyDescent="0.3">
      <c r="A18" s="23"/>
      <c r="B18" s="15"/>
      <c r="C18" s="11"/>
      <c r="D18" s="7" t="s">
        <v>30</v>
      </c>
      <c r="E18" s="53" t="s">
        <v>42</v>
      </c>
      <c r="F18" s="54">
        <v>200</v>
      </c>
      <c r="G18" s="48">
        <v>0.6</v>
      </c>
      <c r="H18" s="39">
        <v>0.1</v>
      </c>
      <c r="I18" s="39">
        <v>20.100000000000001</v>
      </c>
      <c r="J18" s="48">
        <v>83.7</v>
      </c>
      <c r="K18" s="71" t="s">
        <v>47</v>
      </c>
      <c r="L18" s="79">
        <v>7</v>
      </c>
    </row>
    <row r="19" spans="1:12" ht="14.4" x14ac:dyDescent="0.3">
      <c r="A19" s="23"/>
      <c r="B19" s="15"/>
      <c r="C19" s="11"/>
      <c r="D19" s="66" t="s">
        <v>32</v>
      </c>
      <c r="E19" s="51" t="s">
        <v>43</v>
      </c>
      <c r="F19" s="55">
        <v>20</v>
      </c>
      <c r="G19" s="48">
        <v>1.6</v>
      </c>
      <c r="H19" s="39">
        <v>0.3</v>
      </c>
      <c r="I19" s="39">
        <v>8.02</v>
      </c>
      <c r="J19" s="48">
        <v>41.18</v>
      </c>
      <c r="K19" s="73" t="s">
        <v>48</v>
      </c>
      <c r="L19" s="79">
        <v>3</v>
      </c>
    </row>
    <row r="20" spans="1:12" ht="14.4" x14ac:dyDescent="0.3">
      <c r="A20" s="23"/>
      <c r="B20" s="15"/>
      <c r="C20" s="11"/>
      <c r="D20" s="66" t="s">
        <v>31</v>
      </c>
      <c r="E20" s="51" t="s">
        <v>44</v>
      </c>
      <c r="F20" s="55">
        <v>40</v>
      </c>
      <c r="G20" s="48">
        <v>3.04</v>
      </c>
      <c r="H20" s="39">
        <v>0.32</v>
      </c>
      <c r="I20" s="39">
        <v>19.68</v>
      </c>
      <c r="J20" s="48">
        <v>93.76</v>
      </c>
      <c r="K20" s="73" t="s">
        <v>49</v>
      </c>
      <c r="L20" s="79">
        <v>4</v>
      </c>
    </row>
    <row r="21" spans="1:12" ht="14.4" x14ac:dyDescent="0.3">
      <c r="A21" s="23"/>
      <c r="B21" s="15"/>
      <c r="C21" s="11"/>
      <c r="D21" s="49"/>
      <c r="E21" s="46"/>
      <c r="F21" s="50"/>
      <c r="G21" s="50"/>
      <c r="H21" s="39"/>
      <c r="I21" s="39"/>
      <c r="J21" s="50"/>
      <c r="K21" s="74"/>
      <c r="L21" s="7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97"/>
      <c r="J22" s="97"/>
      <c r="K22" s="98"/>
      <c r="L22" s="7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28.52</v>
      </c>
      <c r="H23" s="19">
        <f t="shared" si="2"/>
        <v>23.410000000000004</v>
      </c>
      <c r="I23" s="19">
        <f t="shared" si="2"/>
        <v>102.57999999999998</v>
      </c>
      <c r="J23" s="19">
        <f t="shared" si="2"/>
        <v>735.06999999999994</v>
      </c>
      <c r="K23" s="70"/>
      <c r="L23" s="80">
        <f>SUM(L14:L22)</f>
        <v>100</v>
      </c>
    </row>
    <row r="24" spans="1:12" ht="15" thickBot="1" x14ac:dyDescent="0.3">
      <c r="A24" s="28">
        <f>A6</f>
        <v>1</v>
      </c>
      <c r="B24" s="29">
        <f>B6</f>
        <v>1</v>
      </c>
      <c r="C24" s="117" t="s">
        <v>4</v>
      </c>
      <c r="D24" s="118"/>
      <c r="E24" s="30"/>
      <c r="F24" s="31">
        <f>F13+F23</f>
        <v>760</v>
      </c>
      <c r="G24" s="31">
        <f t="shared" ref="G24:J24" si="3">G13+G23</f>
        <v>28.52</v>
      </c>
      <c r="H24" s="31">
        <f t="shared" si="3"/>
        <v>23.410000000000004</v>
      </c>
      <c r="I24" s="31">
        <f t="shared" si="3"/>
        <v>102.57999999999998</v>
      </c>
      <c r="J24" s="31">
        <f t="shared" si="3"/>
        <v>735.06999999999994</v>
      </c>
      <c r="K24" s="75"/>
      <c r="L24" s="81">
        <f t="shared" ref="L24" si="4">L13+L23</f>
        <v>100</v>
      </c>
    </row>
    <row r="25" spans="1:12" ht="14.4" x14ac:dyDescent="0.3">
      <c r="A25" s="14">
        <v>1</v>
      </c>
      <c r="B25" s="15">
        <v>2</v>
      </c>
      <c r="C25" s="11" t="s">
        <v>20</v>
      </c>
      <c r="D25" s="8" t="s">
        <v>21</v>
      </c>
      <c r="E25" s="90"/>
      <c r="F25" s="91"/>
      <c r="G25" s="91"/>
      <c r="H25" s="91"/>
      <c r="I25" s="91"/>
      <c r="J25" s="91"/>
      <c r="K25" s="92"/>
      <c r="L25" s="93"/>
    </row>
    <row r="26" spans="1:12" ht="14.4" x14ac:dyDescent="0.3">
      <c r="A26" s="14"/>
      <c r="B26" s="15"/>
      <c r="C26" s="11"/>
      <c r="D26" s="6"/>
      <c r="E26" s="38"/>
      <c r="F26" s="39"/>
      <c r="G26" s="39"/>
      <c r="H26" s="39"/>
      <c r="I26" s="39"/>
      <c r="J26" s="39"/>
      <c r="K26" s="69"/>
      <c r="L26" s="79"/>
    </row>
    <row r="27" spans="1:12" ht="14.4" x14ac:dyDescent="0.3">
      <c r="A27" s="14"/>
      <c r="B27" s="15"/>
      <c r="C27" s="11"/>
      <c r="D27" s="7" t="s">
        <v>22</v>
      </c>
      <c r="E27" s="38"/>
      <c r="F27" s="39"/>
      <c r="G27" s="39"/>
      <c r="H27" s="39"/>
      <c r="I27" s="39"/>
      <c r="J27" s="39"/>
      <c r="K27" s="69"/>
      <c r="L27" s="79"/>
    </row>
    <row r="28" spans="1:12" ht="14.4" x14ac:dyDescent="0.3">
      <c r="A28" s="14"/>
      <c r="B28" s="15"/>
      <c r="C28" s="11"/>
      <c r="D28" s="7" t="s">
        <v>23</v>
      </c>
      <c r="E28" s="38"/>
      <c r="F28" s="39"/>
      <c r="G28" s="39"/>
      <c r="H28" s="39"/>
      <c r="I28" s="39"/>
      <c r="J28" s="39"/>
      <c r="K28" s="69"/>
      <c r="L28" s="79"/>
    </row>
    <row r="29" spans="1:12" ht="14.4" x14ac:dyDescent="0.3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69"/>
      <c r="L29" s="79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69"/>
      <c r="L30" s="79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69"/>
      <c r="L31" s="7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94"/>
      <c r="L32" s="80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52</v>
      </c>
      <c r="F33" s="54">
        <v>60</v>
      </c>
      <c r="G33" s="56">
        <v>0.87</v>
      </c>
      <c r="H33" s="39">
        <v>3.6</v>
      </c>
      <c r="I33" s="39">
        <v>5.04</v>
      </c>
      <c r="J33" s="39">
        <v>56.04</v>
      </c>
      <c r="K33" s="58" t="s">
        <v>57</v>
      </c>
      <c r="L33" s="79">
        <v>10</v>
      </c>
    </row>
    <row r="34" spans="1:12" ht="14.4" x14ac:dyDescent="0.3">
      <c r="A34" s="14"/>
      <c r="B34" s="15"/>
      <c r="C34" s="11"/>
      <c r="D34" s="7" t="s">
        <v>27</v>
      </c>
      <c r="E34" s="83" t="s">
        <v>99</v>
      </c>
      <c r="F34" s="54">
        <v>200</v>
      </c>
      <c r="G34" s="39">
        <v>10.8</v>
      </c>
      <c r="H34" s="39">
        <v>2.88</v>
      </c>
      <c r="I34" s="39">
        <v>10</v>
      </c>
      <c r="J34" s="39">
        <v>109.12</v>
      </c>
      <c r="K34" s="58" t="s">
        <v>100</v>
      </c>
      <c r="L34" s="79">
        <v>25</v>
      </c>
    </row>
    <row r="35" spans="1:12" ht="14.4" x14ac:dyDescent="0.3">
      <c r="A35" s="14"/>
      <c r="B35" s="15"/>
      <c r="C35" s="11"/>
      <c r="D35" s="7" t="s">
        <v>28</v>
      </c>
      <c r="E35" s="53" t="s">
        <v>40</v>
      </c>
      <c r="F35" s="54">
        <v>90</v>
      </c>
      <c r="G35" s="39">
        <v>5.7</v>
      </c>
      <c r="H35" s="39">
        <v>13.19</v>
      </c>
      <c r="I35" s="39">
        <v>9.5</v>
      </c>
      <c r="J35" s="39">
        <v>179.43</v>
      </c>
      <c r="K35" s="58" t="s">
        <v>45</v>
      </c>
      <c r="L35" s="79">
        <v>36</v>
      </c>
    </row>
    <row r="36" spans="1:12" ht="14.4" x14ac:dyDescent="0.3">
      <c r="A36" s="14"/>
      <c r="B36" s="15"/>
      <c r="C36" s="11"/>
      <c r="D36" s="7" t="s">
        <v>29</v>
      </c>
      <c r="E36" s="53" t="s">
        <v>55</v>
      </c>
      <c r="F36" s="54">
        <v>150</v>
      </c>
      <c r="G36" s="39">
        <v>3.15</v>
      </c>
      <c r="H36" s="39">
        <v>5.25</v>
      </c>
      <c r="I36" s="39">
        <v>21.9</v>
      </c>
      <c r="J36" s="39">
        <v>147.44999999999999</v>
      </c>
      <c r="K36" s="58" t="s">
        <v>60</v>
      </c>
      <c r="L36" s="79">
        <v>14</v>
      </c>
    </row>
    <row r="37" spans="1:12" ht="14.4" x14ac:dyDescent="0.3">
      <c r="A37" s="14"/>
      <c r="B37" s="15"/>
      <c r="C37" s="11"/>
      <c r="D37" s="7" t="s">
        <v>50</v>
      </c>
      <c r="E37" s="53" t="s">
        <v>41</v>
      </c>
      <c r="F37" s="54">
        <v>40</v>
      </c>
      <c r="G37" s="39">
        <v>1.04</v>
      </c>
      <c r="H37" s="39">
        <v>3.84</v>
      </c>
      <c r="I37" s="39">
        <v>3.76</v>
      </c>
      <c r="J37" s="39">
        <v>53.76</v>
      </c>
      <c r="K37" s="58" t="s">
        <v>51</v>
      </c>
      <c r="L37" s="79">
        <v>3</v>
      </c>
    </row>
    <row r="38" spans="1:12" ht="14.4" x14ac:dyDescent="0.3">
      <c r="A38" s="14"/>
      <c r="B38" s="15"/>
      <c r="C38" s="11"/>
      <c r="D38" s="7" t="s">
        <v>30</v>
      </c>
      <c r="E38" s="53" t="s">
        <v>74</v>
      </c>
      <c r="F38" s="54">
        <v>200</v>
      </c>
      <c r="G38" s="84">
        <v>0.2</v>
      </c>
      <c r="H38" s="39">
        <v>0.1</v>
      </c>
      <c r="I38" s="39">
        <v>9.3000000000000007</v>
      </c>
      <c r="J38" s="39">
        <v>38.9</v>
      </c>
      <c r="K38" s="58" t="s">
        <v>77</v>
      </c>
      <c r="L38" s="79">
        <v>5</v>
      </c>
    </row>
    <row r="39" spans="1:12" ht="14.4" x14ac:dyDescent="0.3">
      <c r="A39" s="14"/>
      <c r="B39" s="15"/>
      <c r="C39" s="11"/>
      <c r="D39" s="66" t="s">
        <v>32</v>
      </c>
      <c r="E39" s="51" t="s">
        <v>43</v>
      </c>
      <c r="F39" s="55">
        <v>20</v>
      </c>
      <c r="G39" s="39">
        <v>1.6</v>
      </c>
      <c r="H39" s="39">
        <v>0.3</v>
      </c>
      <c r="I39" s="39">
        <v>8.02</v>
      </c>
      <c r="J39" s="39">
        <v>41.18</v>
      </c>
      <c r="K39" s="60" t="s">
        <v>48</v>
      </c>
      <c r="L39" s="79">
        <v>3</v>
      </c>
    </row>
    <row r="40" spans="1:12" ht="14.4" x14ac:dyDescent="0.3">
      <c r="A40" s="14"/>
      <c r="B40" s="15"/>
      <c r="C40" s="11"/>
      <c r="D40" s="66" t="s">
        <v>31</v>
      </c>
      <c r="E40" s="51" t="s">
        <v>44</v>
      </c>
      <c r="F40" s="55">
        <v>40</v>
      </c>
      <c r="G40" s="39">
        <v>3.04</v>
      </c>
      <c r="H40" s="39">
        <v>0.32</v>
      </c>
      <c r="I40" s="39">
        <v>19.68</v>
      </c>
      <c r="J40" s="39">
        <v>93.76</v>
      </c>
      <c r="K40" s="60" t="s">
        <v>49</v>
      </c>
      <c r="L40" s="79">
        <v>4</v>
      </c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69"/>
      <c r="L41" s="7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26.4</v>
      </c>
      <c r="H42" s="19">
        <f t="shared" ref="H42" si="10">SUM(H33:H41)</f>
        <v>29.480000000000004</v>
      </c>
      <c r="I42" s="19">
        <f t="shared" ref="I42" si="11">SUM(I33:I41)</f>
        <v>87.199999999999989</v>
      </c>
      <c r="J42" s="19">
        <f t="shared" ref="J42" si="12">SUM(J33:J41)</f>
        <v>719.64</v>
      </c>
      <c r="K42" s="70"/>
      <c r="L42" s="80">
        <f>SUM(L33:L41)</f>
        <v>100</v>
      </c>
    </row>
    <row r="43" spans="1:12" ht="15.75" customHeight="1" thickBot="1" x14ac:dyDescent="0.3">
      <c r="A43" s="85">
        <f>A25</f>
        <v>1</v>
      </c>
      <c r="B43" s="85">
        <f>B25</f>
        <v>2</v>
      </c>
      <c r="C43" s="125" t="s">
        <v>4</v>
      </c>
      <c r="D43" s="126"/>
      <c r="E43" s="86"/>
      <c r="F43" s="87">
        <f>F32+F42</f>
        <v>800</v>
      </c>
      <c r="G43" s="87">
        <f t="shared" ref="G43" si="13">G32+G42</f>
        <v>26.4</v>
      </c>
      <c r="H43" s="87">
        <f t="shared" ref="H43" si="14">H32+H42</f>
        <v>29.480000000000004</v>
      </c>
      <c r="I43" s="87">
        <f t="shared" ref="I43" si="15">I32+I42</f>
        <v>87.199999999999989</v>
      </c>
      <c r="J43" s="87">
        <f t="shared" ref="J43:L43" si="16">J32+J42</f>
        <v>719.64</v>
      </c>
      <c r="K43" s="88"/>
      <c r="L43" s="89">
        <f t="shared" si="16"/>
        <v>100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6"/>
      <c r="F44" s="37"/>
      <c r="G44" s="37"/>
      <c r="H44" s="37"/>
      <c r="I44" s="37"/>
      <c r="J44" s="37"/>
      <c r="K44" s="68"/>
      <c r="L44" s="78"/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69"/>
      <c r="L45" s="79"/>
    </row>
    <row r="46" spans="1:12" ht="14.4" x14ac:dyDescent="0.3">
      <c r="A46" s="23"/>
      <c r="B46" s="15"/>
      <c r="C46" s="11"/>
      <c r="D46" s="7" t="s">
        <v>22</v>
      </c>
      <c r="E46" s="38"/>
      <c r="F46" s="39"/>
      <c r="G46" s="39"/>
      <c r="H46" s="39"/>
      <c r="I46" s="39"/>
      <c r="J46" s="39"/>
      <c r="K46" s="69"/>
      <c r="L46" s="79"/>
    </row>
    <row r="47" spans="1:12" ht="14.4" x14ac:dyDescent="0.3">
      <c r="A47" s="23"/>
      <c r="B47" s="15"/>
      <c r="C47" s="11"/>
      <c r="D47" s="7" t="s">
        <v>23</v>
      </c>
      <c r="E47" s="38"/>
      <c r="F47" s="39"/>
      <c r="G47" s="39"/>
      <c r="H47" s="39"/>
      <c r="I47" s="39"/>
      <c r="J47" s="39"/>
      <c r="K47" s="69"/>
      <c r="L47" s="79"/>
    </row>
    <row r="48" spans="1:12" ht="14.4" x14ac:dyDescent="0.3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69"/>
      <c r="L48" s="79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69"/>
      <c r="L49" s="7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69"/>
      <c r="L50" s="7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70"/>
      <c r="L51" s="80">
        <f t="shared" si="20"/>
        <v>0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101</v>
      </c>
      <c r="F52" s="61">
        <v>60</v>
      </c>
      <c r="G52" s="63">
        <v>0.6</v>
      </c>
      <c r="H52" s="39">
        <v>3.66</v>
      </c>
      <c r="I52" s="39">
        <v>2.1</v>
      </c>
      <c r="J52" s="39">
        <v>43.74</v>
      </c>
      <c r="K52" s="58" t="s">
        <v>102</v>
      </c>
      <c r="L52" s="79">
        <v>16</v>
      </c>
    </row>
    <row r="53" spans="1:12" ht="14.4" x14ac:dyDescent="0.3">
      <c r="A53" s="23"/>
      <c r="B53" s="15"/>
      <c r="C53" s="11"/>
      <c r="D53" s="7" t="s">
        <v>27</v>
      </c>
      <c r="E53" s="83" t="s">
        <v>62</v>
      </c>
      <c r="F53" s="61">
        <v>200</v>
      </c>
      <c r="G53" s="56">
        <v>3.68</v>
      </c>
      <c r="H53" s="39">
        <v>5.82</v>
      </c>
      <c r="I53" s="39">
        <v>11.24</v>
      </c>
      <c r="J53" s="39">
        <v>112.06</v>
      </c>
      <c r="K53" s="58" t="s">
        <v>66</v>
      </c>
      <c r="L53" s="79">
        <v>22</v>
      </c>
    </row>
    <row r="54" spans="1:12" ht="14.4" x14ac:dyDescent="0.3">
      <c r="A54" s="23"/>
      <c r="B54" s="15"/>
      <c r="C54" s="11"/>
      <c r="D54" s="7" t="s">
        <v>28</v>
      </c>
      <c r="E54" s="53" t="s">
        <v>84</v>
      </c>
      <c r="F54" s="54">
        <v>90</v>
      </c>
      <c r="G54" s="56">
        <v>16.38</v>
      </c>
      <c r="H54" s="39">
        <v>6.8</v>
      </c>
      <c r="I54" s="39">
        <v>2.0699999999999998</v>
      </c>
      <c r="J54" s="39">
        <v>134.96</v>
      </c>
      <c r="K54" s="58" t="s">
        <v>72</v>
      </c>
      <c r="L54" s="79">
        <v>35</v>
      </c>
    </row>
    <row r="55" spans="1:12" ht="14.4" x14ac:dyDescent="0.3">
      <c r="A55" s="23"/>
      <c r="B55" s="15"/>
      <c r="C55" s="11"/>
      <c r="D55" s="7" t="s">
        <v>29</v>
      </c>
      <c r="E55" s="51" t="s">
        <v>85</v>
      </c>
      <c r="F55" s="54">
        <v>150</v>
      </c>
      <c r="G55" s="56">
        <v>8.51</v>
      </c>
      <c r="H55" s="39">
        <v>6.36</v>
      </c>
      <c r="I55" s="39">
        <v>37.700000000000003</v>
      </c>
      <c r="J55" s="39">
        <v>242.04</v>
      </c>
      <c r="K55" s="60" t="s">
        <v>86</v>
      </c>
      <c r="L55" s="79">
        <v>12</v>
      </c>
    </row>
    <row r="56" spans="1:12" ht="14.4" x14ac:dyDescent="0.3">
      <c r="A56" s="23"/>
      <c r="B56" s="15"/>
      <c r="C56" s="11"/>
      <c r="D56" s="7" t="s">
        <v>30</v>
      </c>
      <c r="E56" s="57" t="s">
        <v>65</v>
      </c>
      <c r="F56" s="62">
        <v>200</v>
      </c>
      <c r="G56" s="64">
        <v>0.1</v>
      </c>
      <c r="H56" s="39">
        <v>0.1</v>
      </c>
      <c r="I56" s="39">
        <v>11.1</v>
      </c>
      <c r="J56" s="39">
        <v>45.7</v>
      </c>
      <c r="K56" s="59" t="s">
        <v>69</v>
      </c>
      <c r="L56" s="79">
        <v>8</v>
      </c>
    </row>
    <row r="57" spans="1:12" ht="14.4" x14ac:dyDescent="0.3">
      <c r="A57" s="23"/>
      <c r="B57" s="15"/>
      <c r="C57" s="11"/>
      <c r="D57" s="66" t="s">
        <v>32</v>
      </c>
      <c r="E57" s="51" t="s">
        <v>43</v>
      </c>
      <c r="F57" s="55">
        <v>20</v>
      </c>
      <c r="G57" s="56">
        <v>1.6</v>
      </c>
      <c r="H57" s="39">
        <v>0.3</v>
      </c>
      <c r="I57" s="39">
        <v>8.02</v>
      </c>
      <c r="J57" s="39">
        <v>41.18</v>
      </c>
      <c r="K57" s="60" t="s">
        <v>48</v>
      </c>
      <c r="L57" s="79">
        <v>3</v>
      </c>
    </row>
    <row r="58" spans="1:12" ht="14.4" x14ac:dyDescent="0.3">
      <c r="A58" s="23"/>
      <c r="B58" s="15"/>
      <c r="C58" s="11"/>
      <c r="D58" s="66" t="s">
        <v>31</v>
      </c>
      <c r="E58" s="51" t="s">
        <v>44</v>
      </c>
      <c r="F58" s="55">
        <v>40</v>
      </c>
      <c r="G58" s="56">
        <v>3.04</v>
      </c>
      <c r="H58" s="39">
        <v>0.32</v>
      </c>
      <c r="I58" s="39">
        <v>19.68</v>
      </c>
      <c r="J58" s="39">
        <v>93.76</v>
      </c>
      <c r="K58" s="60" t="s">
        <v>49</v>
      </c>
      <c r="L58" s="79">
        <v>4</v>
      </c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69"/>
      <c r="L59" s="7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69"/>
      <c r="L60" s="7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1">SUM(G52:G60)</f>
        <v>33.910000000000004</v>
      </c>
      <c r="H61" s="19">
        <f t="shared" ref="H61" si="22">SUM(H52:H60)</f>
        <v>23.360000000000003</v>
      </c>
      <c r="I61" s="19">
        <f t="shared" ref="I61" si="23">SUM(I52:I60)</f>
        <v>91.91</v>
      </c>
      <c r="J61" s="19">
        <f t="shared" ref="J61:L61" si="24">SUM(J52:J60)</f>
        <v>713.43999999999994</v>
      </c>
      <c r="K61" s="70"/>
      <c r="L61" s="80">
        <f t="shared" si="24"/>
        <v>100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17" t="s">
        <v>4</v>
      </c>
      <c r="D62" s="118"/>
      <c r="E62" s="30"/>
      <c r="F62" s="31">
        <f>F51+F61</f>
        <v>760</v>
      </c>
      <c r="G62" s="31">
        <f t="shared" ref="G62" si="25">G51+G61</f>
        <v>33.910000000000004</v>
      </c>
      <c r="H62" s="31">
        <f t="shared" ref="H62" si="26">H51+H61</f>
        <v>23.360000000000003</v>
      </c>
      <c r="I62" s="31">
        <f t="shared" ref="I62" si="27">I51+I61</f>
        <v>91.91</v>
      </c>
      <c r="J62" s="31">
        <f t="shared" ref="J62:L62" si="28">J51+J61</f>
        <v>713.43999999999994</v>
      </c>
      <c r="K62" s="75"/>
      <c r="L62" s="81">
        <f t="shared" si="28"/>
        <v>100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6"/>
      <c r="F63" s="37"/>
      <c r="G63" s="37"/>
      <c r="H63" s="37"/>
      <c r="I63" s="37"/>
      <c r="J63" s="37"/>
      <c r="K63" s="68"/>
      <c r="L63" s="78"/>
    </row>
    <row r="64" spans="1:12" ht="14.4" x14ac:dyDescent="0.3">
      <c r="A64" s="23"/>
      <c r="B64" s="15"/>
      <c r="C64" s="11"/>
      <c r="D64" s="6"/>
      <c r="E64" s="38"/>
      <c r="F64" s="39"/>
      <c r="G64" s="39"/>
      <c r="H64" s="39"/>
      <c r="I64" s="39"/>
      <c r="J64" s="39"/>
      <c r="K64" s="69"/>
      <c r="L64" s="79"/>
    </row>
    <row r="65" spans="1:12" ht="14.4" x14ac:dyDescent="0.3">
      <c r="A65" s="23"/>
      <c r="B65" s="15"/>
      <c r="C65" s="11"/>
      <c r="D65" s="7" t="s">
        <v>22</v>
      </c>
      <c r="E65" s="38"/>
      <c r="F65" s="39"/>
      <c r="G65" s="39"/>
      <c r="H65" s="39"/>
      <c r="I65" s="39"/>
      <c r="J65" s="39"/>
      <c r="K65" s="69"/>
      <c r="L65" s="79"/>
    </row>
    <row r="66" spans="1:12" ht="14.4" x14ac:dyDescent="0.3">
      <c r="A66" s="23"/>
      <c r="B66" s="15"/>
      <c r="C66" s="11"/>
      <c r="D66" s="7" t="s">
        <v>23</v>
      </c>
      <c r="E66" s="38"/>
      <c r="F66" s="39"/>
      <c r="G66" s="39"/>
      <c r="H66" s="39"/>
      <c r="I66" s="39"/>
      <c r="J66" s="39"/>
      <c r="K66" s="69"/>
      <c r="L66" s="79"/>
    </row>
    <row r="67" spans="1:12" ht="14.4" x14ac:dyDescent="0.3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69"/>
      <c r="L67" s="79"/>
    </row>
    <row r="68" spans="1:12" ht="14.4" x14ac:dyDescent="0.3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69"/>
      <c r="L68" s="79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69"/>
      <c r="L69" s="7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70"/>
      <c r="L70" s="80">
        <f t="shared" si="32"/>
        <v>0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103</v>
      </c>
      <c r="F71" s="54">
        <v>60</v>
      </c>
      <c r="G71" s="39">
        <v>0.65</v>
      </c>
      <c r="H71" s="39">
        <v>3.6</v>
      </c>
      <c r="I71" s="39">
        <v>5.34</v>
      </c>
      <c r="J71" s="39">
        <v>56.35</v>
      </c>
      <c r="K71" s="58" t="s">
        <v>106</v>
      </c>
      <c r="L71" s="79">
        <v>12</v>
      </c>
    </row>
    <row r="72" spans="1:12" ht="14.4" x14ac:dyDescent="0.3">
      <c r="A72" s="23"/>
      <c r="B72" s="15"/>
      <c r="C72" s="11"/>
      <c r="D72" s="7" t="s">
        <v>27</v>
      </c>
      <c r="E72" s="99" t="s">
        <v>78</v>
      </c>
      <c r="F72" s="61">
        <v>200</v>
      </c>
      <c r="G72" s="39">
        <v>4.24</v>
      </c>
      <c r="H72" s="39">
        <v>5.56</v>
      </c>
      <c r="I72" s="39">
        <v>15</v>
      </c>
      <c r="J72" s="39">
        <v>127</v>
      </c>
      <c r="K72" s="58" t="s">
        <v>79</v>
      </c>
      <c r="L72" s="79">
        <v>22</v>
      </c>
    </row>
    <row r="73" spans="1:12" ht="14.4" x14ac:dyDescent="0.3">
      <c r="A73" s="23"/>
      <c r="B73" s="15"/>
      <c r="C73" s="11"/>
      <c r="D73" s="7" t="s">
        <v>28</v>
      </c>
      <c r="E73" s="53" t="s">
        <v>80</v>
      </c>
      <c r="F73" s="54">
        <v>90</v>
      </c>
      <c r="G73" s="39">
        <v>9.81</v>
      </c>
      <c r="H73" s="39">
        <v>14.76</v>
      </c>
      <c r="I73" s="39">
        <v>7.92</v>
      </c>
      <c r="J73" s="39">
        <v>203.76</v>
      </c>
      <c r="K73" s="58" t="s">
        <v>81</v>
      </c>
      <c r="L73" s="79">
        <v>37</v>
      </c>
    </row>
    <row r="74" spans="1:12" ht="14.4" x14ac:dyDescent="0.3">
      <c r="A74" s="23"/>
      <c r="B74" s="15"/>
      <c r="C74" s="11"/>
      <c r="D74" s="7" t="s">
        <v>29</v>
      </c>
      <c r="E74" s="52" t="s">
        <v>104</v>
      </c>
      <c r="F74" s="54">
        <v>150</v>
      </c>
      <c r="G74" s="39">
        <v>3.27</v>
      </c>
      <c r="H74" s="39">
        <v>2.73</v>
      </c>
      <c r="I74" s="39">
        <v>18.59</v>
      </c>
      <c r="J74" s="39">
        <v>111.99</v>
      </c>
      <c r="K74" s="58" t="s">
        <v>46</v>
      </c>
      <c r="L74" s="79">
        <v>14</v>
      </c>
    </row>
    <row r="75" spans="1:12" ht="14.4" x14ac:dyDescent="0.3">
      <c r="A75" s="23"/>
      <c r="B75" s="15"/>
      <c r="C75" s="11"/>
      <c r="D75" s="7" t="s">
        <v>30</v>
      </c>
      <c r="E75" s="53" t="s">
        <v>105</v>
      </c>
      <c r="F75" s="54">
        <v>200</v>
      </c>
      <c r="G75" s="39">
        <v>0.67</v>
      </c>
      <c r="H75" s="39">
        <v>0.27</v>
      </c>
      <c r="I75" s="39">
        <v>18.3</v>
      </c>
      <c r="J75" s="39">
        <v>78.31</v>
      </c>
      <c r="K75" s="58" t="s">
        <v>107</v>
      </c>
      <c r="L75" s="79">
        <v>8</v>
      </c>
    </row>
    <row r="76" spans="1:12" ht="14.4" x14ac:dyDescent="0.3">
      <c r="A76" s="23"/>
      <c r="B76" s="15"/>
      <c r="C76" s="11"/>
      <c r="D76" s="66" t="s">
        <v>32</v>
      </c>
      <c r="E76" s="51" t="s">
        <v>43</v>
      </c>
      <c r="F76" s="55">
        <v>20</v>
      </c>
      <c r="G76" s="56">
        <v>1.6</v>
      </c>
      <c r="H76" s="39">
        <v>0.3</v>
      </c>
      <c r="I76" s="39">
        <v>8.02</v>
      </c>
      <c r="J76" s="39">
        <v>41.18</v>
      </c>
      <c r="K76" s="60" t="s">
        <v>48</v>
      </c>
      <c r="L76" s="79">
        <v>3</v>
      </c>
    </row>
    <row r="77" spans="1:12" ht="14.4" x14ac:dyDescent="0.3">
      <c r="A77" s="23"/>
      <c r="B77" s="15"/>
      <c r="C77" s="11"/>
      <c r="D77" s="66" t="s">
        <v>31</v>
      </c>
      <c r="E77" s="51" t="s">
        <v>44</v>
      </c>
      <c r="F77" s="55">
        <v>40</v>
      </c>
      <c r="G77" s="56">
        <v>3.04</v>
      </c>
      <c r="H77" s="39">
        <v>0.32</v>
      </c>
      <c r="I77" s="39">
        <v>19.68</v>
      </c>
      <c r="J77" s="39">
        <v>93.76</v>
      </c>
      <c r="K77" s="60" t="s">
        <v>49</v>
      </c>
      <c r="L77" s="79">
        <v>4</v>
      </c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69"/>
      <c r="L78" s="7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69"/>
      <c r="L79" s="7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3">SUM(G71:G79)</f>
        <v>23.280000000000005</v>
      </c>
      <c r="H80" s="19">
        <f t="shared" ref="H80" si="34">SUM(H71:H79)</f>
        <v>27.540000000000003</v>
      </c>
      <c r="I80" s="19">
        <f t="shared" ref="I80" si="35">SUM(I71:I79)</f>
        <v>92.85</v>
      </c>
      <c r="J80" s="19">
        <f t="shared" ref="J80:L80" si="36">SUM(J71:J79)</f>
        <v>712.35</v>
      </c>
      <c r="K80" s="70"/>
      <c r="L80" s="80">
        <f t="shared" si="36"/>
        <v>100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17" t="s">
        <v>4</v>
      </c>
      <c r="D81" s="118"/>
      <c r="E81" s="30"/>
      <c r="F81" s="31">
        <f>F70+F80</f>
        <v>760</v>
      </c>
      <c r="G81" s="31">
        <f t="shared" ref="G81" si="37">G70+G80</f>
        <v>23.280000000000005</v>
      </c>
      <c r="H81" s="31">
        <f t="shared" ref="H81" si="38">H70+H80</f>
        <v>27.540000000000003</v>
      </c>
      <c r="I81" s="31">
        <f t="shared" ref="I81" si="39">I70+I80</f>
        <v>92.85</v>
      </c>
      <c r="J81" s="31">
        <f t="shared" ref="J81:L81" si="40">J70+J80</f>
        <v>712.35</v>
      </c>
      <c r="K81" s="75"/>
      <c r="L81" s="81">
        <f t="shared" si="40"/>
        <v>100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6"/>
      <c r="F82" s="37"/>
      <c r="G82" s="37"/>
      <c r="H82" s="37"/>
      <c r="I82" s="37"/>
      <c r="J82" s="37"/>
      <c r="K82" s="68"/>
      <c r="L82" s="78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69"/>
      <c r="L83" s="79"/>
    </row>
    <row r="84" spans="1:12" ht="14.4" x14ac:dyDescent="0.3">
      <c r="A84" s="23"/>
      <c r="B84" s="15"/>
      <c r="C84" s="11"/>
      <c r="D84" s="7" t="s">
        <v>22</v>
      </c>
      <c r="E84" s="38"/>
      <c r="F84" s="39"/>
      <c r="G84" s="39"/>
      <c r="H84" s="39"/>
      <c r="I84" s="39"/>
      <c r="J84" s="39"/>
      <c r="K84" s="69"/>
      <c r="L84" s="79"/>
    </row>
    <row r="85" spans="1:12" ht="14.4" x14ac:dyDescent="0.3">
      <c r="A85" s="23"/>
      <c r="B85" s="15"/>
      <c r="C85" s="11"/>
      <c r="D85" s="7" t="s">
        <v>23</v>
      </c>
      <c r="E85" s="38"/>
      <c r="F85" s="39"/>
      <c r="G85" s="39"/>
      <c r="H85" s="39"/>
      <c r="I85" s="39"/>
      <c r="J85" s="39"/>
      <c r="K85" s="69"/>
      <c r="L85" s="79"/>
    </row>
    <row r="86" spans="1:12" ht="14.4" x14ac:dyDescent="0.3">
      <c r="A86" s="23"/>
      <c r="B86" s="15"/>
      <c r="C86" s="11"/>
      <c r="D86" s="7" t="s">
        <v>24</v>
      </c>
      <c r="E86" s="38"/>
      <c r="F86" s="39"/>
      <c r="G86" s="39"/>
      <c r="H86" s="39"/>
      <c r="I86" s="39"/>
      <c r="J86" s="39"/>
      <c r="K86" s="69"/>
      <c r="L86" s="79"/>
    </row>
    <row r="87" spans="1:12" ht="14.4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69"/>
      <c r="L87" s="79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69"/>
      <c r="L88" s="7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70"/>
      <c r="L89" s="80">
        <f t="shared" si="44"/>
        <v>0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108</v>
      </c>
      <c r="F90" s="54">
        <v>60</v>
      </c>
      <c r="G90" s="39">
        <v>0.36</v>
      </c>
      <c r="H90" s="39">
        <v>4.26</v>
      </c>
      <c r="I90" s="39">
        <v>1.8</v>
      </c>
      <c r="J90" s="39">
        <v>46.98</v>
      </c>
      <c r="K90" s="58" t="s">
        <v>110</v>
      </c>
      <c r="L90" s="79">
        <v>15</v>
      </c>
    </row>
    <row r="91" spans="1:12" ht="14.4" x14ac:dyDescent="0.3">
      <c r="A91" s="23"/>
      <c r="B91" s="15"/>
      <c r="C91" s="11"/>
      <c r="D91" s="7" t="s">
        <v>27</v>
      </c>
      <c r="E91" s="83" t="s">
        <v>109</v>
      </c>
      <c r="F91" s="54">
        <v>200</v>
      </c>
      <c r="G91" s="39">
        <v>3.9</v>
      </c>
      <c r="H91" s="39">
        <v>5.92</v>
      </c>
      <c r="I91" s="39">
        <v>12.42</v>
      </c>
      <c r="J91" s="39">
        <v>118.56</v>
      </c>
      <c r="K91" s="100" t="s">
        <v>111</v>
      </c>
      <c r="L91" s="79">
        <v>24</v>
      </c>
    </row>
    <row r="92" spans="1:12" ht="14.4" x14ac:dyDescent="0.3">
      <c r="A92" s="23"/>
      <c r="B92" s="15"/>
      <c r="C92" s="11"/>
      <c r="D92" s="7" t="s">
        <v>28</v>
      </c>
      <c r="E92" s="53" t="s">
        <v>82</v>
      </c>
      <c r="F92" s="54">
        <v>230</v>
      </c>
      <c r="G92" s="39">
        <v>13.11</v>
      </c>
      <c r="H92" s="39">
        <v>21.74</v>
      </c>
      <c r="I92" s="39">
        <v>21.62</v>
      </c>
      <c r="J92" s="39">
        <v>334.54</v>
      </c>
      <c r="K92" s="58" t="s">
        <v>83</v>
      </c>
      <c r="L92" s="79">
        <v>47</v>
      </c>
    </row>
    <row r="93" spans="1:12" ht="14.4" x14ac:dyDescent="0.3">
      <c r="A93" s="23"/>
      <c r="B93" s="15"/>
      <c r="C93" s="11"/>
      <c r="D93" s="66" t="s">
        <v>30</v>
      </c>
      <c r="E93" s="53" t="s">
        <v>42</v>
      </c>
      <c r="F93" s="54">
        <v>200</v>
      </c>
      <c r="G93" s="39">
        <v>0.6</v>
      </c>
      <c r="H93" s="39">
        <v>0.1</v>
      </c>
      <c r="I93" s="39">
        <v>20.100000000000001</v>
      </c>
      <c r="J93" s="39">
        <v>83.7</v>
      </c>
      <c r="K93" s="58" t="s">
        <v>47</v>
      </c>
      <c r="L93" s="79">
        <v>7</v>
      </c>
    </row>
    <row r="94" spans="1:12" ht="14.4" x14ac:dyDescent="0.3">
      <c r="A94" s="23"/>
      <c r="B94" s="15"/>
      <c r="C94" s="11"/>
      <c r="D94" s="7" t="s">
        <v>32</v>
      </c>
      <c r="E94" s="51" t="s">
        <v>43</v>
      </c>
      <c r="F94" s="55">
        <v>20</v>
      </c>
      <c r="G94" s="56">
        <v>1.6</v>
      </c>
      <c r="H94" s="39">
        <v>0.3</v>
      </c>
      <c r="I94" s="39">
        <v>8.02</v>
      </c>
      <c r="J94" s="39">
        <v>41.18</v>
      </c>
      <c r="K94" s="60" t="s">
        <v>48</v>
      </c>
      <c r="L94" s="79">
        <v>3</v>
      </c>
    </row>
    <row r="95" spans="1:12" ht="14.4" x14ac:dyDescent="0.3">
      <c r="A95" s="23"/>
      <c r="B95" s="15"/>
      <c r="C95" s="11"/>
      <c r="D95" s="7" t="s">
        <v>31</v>
      </c>
      <c r="E95" s="51" t="s">
        <v>44</v>
      </c>
      <c r="F95" s="55">
        <v>40</v>
      </c>
      <c r="G95" s="56">
        <v>3.04</v>
      </c>
      <c r="H95" s="39">
        <v>0.32</v>
      </c>
      <c r="I95" s="39">
        <v>19.68</v>
      </c>
      <c r="J95" s="39">
        <v>93.76</v>
      </c>
      <c r="K95" s="60" t="s">
        <v>49</v>
      </c>
      <c r="L95" s="79">
        <v>4</v>
      </c>
    </row>
    <row r="96" spans="1:12" ht="14.4" x14ac:dyDescent="0.3">
      <c r="A96" s="23"/>
      <c r="B96" s="15"/>
      <c r="C96" s="11"/>
      <c r="D96" s="7"/>
      <c r="E96" s="51"/>
      <c r="F96" s="55"/>
      <c r="G96" s="39"/>
      <c r="H96" s="39"/>
      <c r="I96" s="39"/>
      <c r="J96" s="39"/>
      <c r="K96" s="73"/>
      <c r="L96" s="7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69"/>
      <c r="L97" s="7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69"/>
      <c r="L98" s="7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5">SUM(G90:G98)</f>
        <v>22.61</v>
      </c>
      <c r="H99" s="19">
        <f t="shared" ref="H99" si="46">SUM(H90:H98)</f>
        <v>32.639999999999993</v>
      </c>
      <c r="I99" s="19">
        <f t="shared" ref="I99" si="47">SUM(I90:I98)</f>
        <v>83.640000000000015</v>
      </c>
      <c r="J99" s="19">
        <f t="shared" ref="J99:L99" si="48">SUM(J90:J98)</f>
        <v>718.72</v>
      </c>
      <c r="K99" s="70"/>
      <c r="L99" s="80">
        <f t="shared" si="48"/>
        <v>100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17" t="s">
        <v>4</v>
      </c>
      <c r="D100" s="118"/>
      <c r="E100" s="30"/>
      <c r="F100" s="31">
        <f>F89+F99</f>
        <v>750</v>
      </c>
      <c r="G100" s="31">
        <f t="shared" ref="G100" si="49">G89+G99</f>
        <v>22.61</v>
      </c>
      <c r="H100" s="31">
        <f t="shared" ref="H100" si="50">H89+H99</f>
        <v>32.639999999999993</v>
      </c>
      <c r="I100" s="31">
        <f t="shared" ref="I100" si="51">I89+I99</f>
        <v>83.640000000000015</v>
      </c>
      <c r="J100" s="31">
        <f t="shared" ref="J100:L100" si="52">J89+J99</f>
        <v>718.72</v>
      </c>
      <c r="K100" s="75"/>
      <c r="L100" s="81">
        <f t="shared" si="52"/>
        <v>100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68"/>
      <c r="L101" s="78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69"/>
      <c r="L102" s="79"/>
    </row>
    <row r="103" spans="1:12" ht="14.4" x14ac:dyDescent="0.3">
      <c r="A103" s="23"/>
      <c r="B103" s="15"/>
      <c r="C103" s="11"/>
      <c r="D103" s="7" t="s">
        <v>22</v>
      </c>
      <c r="E103" s="38"/>
      <c r="F103" s="39"/>
      <c r="G103" s="39"/>
      <c r="H103" s="39"/>
      <c r="I103" s="39"/>
      <c r="J103" s="39"/>
      <c r="K103" s="69"/>
      <c r="L103" s="79"/>
    </row>
    <row r="104" spans="1:12" ht="14.4" x14ac:dyDescent="0.3">
      <c r="A104" s="23"/>
      <c r="B104" s="15"/>
      <c r="C104" s="11"/>
      <c r="D104" s="7" t="s">
        <v>23</v>
      </c>
      <c r="E104" s="38"/>
      <c r="F104" s="39"/>
      <c r="G104" s="39"/>
      <c r="H104" s="39"/>
      <c r="I104" s="39"/>
      <c r="J104" s="39"/>
      <c r="K104" s="69"/>
      <c r="L104" s="79"/>
    </row>
    <row r="105" spans="1:12" ht="14.4" x14ac:dyDescent="0.3">
      <c r="A105" s="23"/>
      <c r="B105" s="15"/>
      <c r="C105" s="11"/>
      <c r="D105" s="7" t="s">
        <v>24</v>
      </c>
      <c r="E105" s="38"/>
      <c r="F105" s="39"/>
      <c r="G105" s="39"/>
      <c r="H105" s="39"/>
      <c r="I105" s="39"/>
      <c r="J105" s="39"/>
      <c r="K105" s="69"/>
      <c r="L105" s="79"/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69"/>
      <c r="L106" s="7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69"/>
      <c r="L107" s="7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70"/>
      <c r="L108" s="80">
        <f t="shared" ref="L108" si="54">SUM(L101:L107)</f>
        <v>0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52</v>
      </c>
      <c r="F109" s="54">
        <v>60</v>
      </c>
      <c r="G109" s="56">
        <v>0.87</v>
      </c>
      <c r="H109" s="39">
        <v>3.6</v>
      </c>
      <c r="I109" s="39">
        <v>5.04</v>
      </c>
      <c r="J109" s="39">
        <v>56.04</v>
      </c>
      <c r="K109" s="58" t="s">
        <v>57</v>
      </c>
      <c r="L109" s="79">
        <v>12</v>
      </c>
    </row>
    <row r="110" spans="1:12" ht="14.4" x14ac:dyDescent="0.3">
      <c r="A110" s="23"/>
      <c r="B110" s="15"/>
      <c r="C110" s="11"/>
      <c r="D110" s="7" t="s">
        <v>27</v>
      </c>
      <c r="E110" s="101" t="s">
        <v>73</v>
      </c>
      <c r="F110" s="54">
        <v>200</v>
      </c>
      <c r="G110" s="56">
        <v>6.16</v>
      </c>
      <c r="H110" s="39">
        <v>5.7</v>
      </c>
      <c r="I110" s="39">
        <v>14.28</v>
      </c>
      <c r="J110" s="39">
        <v>133.06</v>
      </c>
      <c r="K110" s="102" t="s">
        <v>75</v>
      </c>
      <c r="L110" s="79">
        <v>26</v>
      </c>
    </row>
    <row r="111" spans="1:12" ht="14.4" x14ac:dyDescent="0.3">
      <c r="A111" s="23"/>
      <c r="B111" s="15"/>
      <c r="C111" s="11"/>
      <c r="D111" s="7" t="s">
        <v>28</v>
      </c>
      <c r="E111" s="52" t="s">
        <v>112</v>
      </c>
      <c r="F111" s="54">
        <v>230</v>
      </c>
      <c r="G111" s="56">
        <v>24.84</v>
      </c>
      <c r="H111" s="39">
        <v>13.57</v>
      </c>
      <c r="I111" s="39">
        <v>43.47</v>
      </c>
      <c r="J111" s="39">
        <v>395.37</v>
      </c>
      <c r="K111" s="58" t="s">
        <v>96</v>
      </c>
      <c r="L111" s="79">
        <v>50</v>
      </c>
    </row>
    <row r="112" spans="1:12" ht="14.4" x14ac:dyDescent="0.3">
      <c r="A112" s="23"/>
      <c r="B112" s="15"/>
      <c r="C112" s="11"/>
      <c r="D112" s="66" t="s">
        <v>30</v>
      </c>
      <c r="E112" s="53" t="s">
        <v>74</v>
      </c>
      <c r="F112" s="54">
        <v>200</v>
      </c>
      <c r="G112" s="56">
        <v>0.2</v>
      </c>
      <c r="H112" s="39">
        <v>0.1</v>
      </c>
      <c r="I112" s="39">
        <v>9.3000000000000007</v>
      </c>
      <c r="J112" s="39">
        <v>38.9</v>
      </c>
      <c r="K112" s="58" t="s">
        <v>77</v>
      </c>
      <c r="L112" s="79">
        <v>5</v>
      </c>
    </row>
    <row r="113" spans="1:12" ht="14.4" x14ac:dyDescent="0.3">
      <c r="A113" s="23"/>
      <c r="B113" s="15"/>
      <c r="C113" s="11"/>
      <c r="D113" s="66" t="s">
        <v>32</v>
      </c>
      <c r="E113" s="51" t="s">
        <v>43</v>
      </c>
      <c r="F113" s="55">
        <v>20</v>
      </c>
      <c r="G113" s="56">
        <v>1.6</v>
      </c>
      <c r="H113" s="39">
        <v>0.3</v>
      </c>
      <c r="I113" s="39">
        <v>8.02</v>
      </c>
      <c r="J113" s="39">
        <v>41.18</v>
      </c>
      <c r="K113" s="60" t="s">
        <v>48</v>
      </c>
      <c r="L113" s="79">
        <v>3</v>
      </c>
    </row>
    <row r="114" spans="1:12" ht="14.4" x14ac:dyDescent="0.3">
      <c r="A114" s="23"/>
      <c r="B114" s="15"/>
      <c r="C114" s="11"/>
      <c r="D114" s="66" t="s">
        <v>31</v>
      </c>
      <c r="E114" s="51" t="s">
        <v>44</v>
      </c>
      <c r="F114" s="55">
        <v>40</v>
      </c>
      <c r="G114" s="56">
        <v>3.04</v>
      </c>
      <c r="H114" s="39">
        <v>0.32</v>
      </c>
      <c r="I114" s="39">
        <v>19.68</v>
      </c>
      <c r="J114" s="39">
        <v>93.76</v>
      </c>
      <c r="K114" s="60" t="s">
        <v>49</v>
      </c>
      <c r="L114" s="79">
        <v>4</v>
      </c>
    </row>
    <row r="115" spans="1:12" ht="14.4" x14ac:dyDescent="0.3">
      <c r="A115" s="23"/>
      <c r="B115" s="15"/>
      <c r="C115" s="11"/>
      <c r="D115" s="7"/>
      <c r="E115" s="51"/>
      <c r="F115" s="55"/>
      <c r="G115" s="56"/>
      <c r="H115" s="39"/>
      <c r="I115" s="39"/>
      <c r="J115" s="39"/>
      <c r="K115" s="73"/>
      <c r="L115" s="7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69"/>
      <c r="L116" s="7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69"/>
      <c r="L117" s="79"/>
    </row>
    <row r="118" spans="1:12" ht="15" thickBot="1" x14ac:dyDescent="0.35">
      <c r="A118" s="23"/>
      <c r="B118" s="15"/>
      <c r="C118" s="11"/>
      <c r="D118" s="103" t="s">
        <v>33</v>
      </c>
      <c r="E118" s="104"/>
      <c r="F118" s="95">
        <f>SUM(F109:F117)</f>
        <v>750</v>
      </c>
      <c r="G118" s="95">
        <f t="shared" ref="G118:J118" si="55">SUM(G109:G117)</f>
        <v>36.71</v>
      </c>
      <c r="H118" s="95">
        <f t="shared" si="55"/>
        <v>23.590000000000003</v>
      </c>
      <c r="I118" s="95">
        <f t="shared" si="55"/>
        <v>99.789999999999992</v>
      </c>
      <c r="J118" s="95">
        <f t="shared" si="55"/>
        <v>758.31</v>
      </c>
      <c r="K118" s="96"/>
      <c r="L118" s="105">
        <f t="shared" ref="L118" si="56">SUM(L109:L117)</f>
        <v>100</v>
      </c>
    </row>
    <row r="119" spans="1:12" ht="15" thickBot="1" x14ac:dyDescent="0.3">
      <c r="A119" s="106">
        <f>A101</f>
        <v>2</v>
      </c>
      <c r="B119" s="107">
        <f>B101</f>
        <v>1</v>
      </c>
      <c r="C119" s="120" t="s">
        <v>4</v>
      </c>
      <c r="D119" s="121"/>
      <c r="E119" s="108"/>
      <c r="F119" s="109">
        <f>F108+F118</f>
        <v>750</v>
      </c>
      <c r="G119" s="109">
        <f t="shared" ref="G119" si="57">G108+G118</f>
        <v>36.71</v>
      </c>
      <c r="H119" s="109">
        <f t="shared" ref="H119" si="58">H108+H118</f>
        <v>23.590000000000003</v>
      </c>
      <c r="I119" s="109">
        <f t="shared" ref="I119" si="59">I108+I118</f>
        <v>99.789999999999992</v>
      </c>
      <c r="J119" s="109">
        <f t="shared" ref="J119:L119" si="60">J108+J118</f>
        <v>758.31</v>
      </c>
      <c r="K119" s="110"/>
      <c r="L119" s="111">
        <f t="shared" si="60"/>
        <v>100</v>
      </c>
    </row>
    <row r="120" spans="1:12" ht="14.4" x14ac:dyDescent="0.3">
      <c r="A120" s="23">
        <v>2</v>
      </c>
      <c r="B120" s="15">
        <v>2</v>
      </c>
      <c r="C120" s="11" t="s">
        <v>20</v>
      </c>
      <c r="D120" s="8" t="s">
        <v>21</v>
      </c>
      <c r="E120" s="90"/>
      <c r="F120" s="91"/>
      <c r="G120" s="91"/>
      <c r="H120" s="91"/>
      <c r="I120" s="91"/>
      <c r="J120" s="91"/>
      <c r="K120" s="92"/>
      <c r="L120" s="93"/>
    </row>
    <row r="121" spans="1:12" ht="14.4" x14ac:dyDescent="0.3">
      <c r="A121" s="23"/>
      <c r="B121" s="15"/>
      <c r="C121" s="11"/>
      <c r="D121" s="6"/>
      <c r="E121" s="38"/>
      <c r="F121" s="39"/>
      <c r="G121" s="39"/>
      <c r="H121" s="39"/>
      <c r="I121" s="39"/>
      <c r="J121" s="39"/>
      <c r="K121" s="69"/>
      <c r="L121" s="79"/>
    </row>
    <row r="122" spans="1:12" ht="14.4" x14ac:dyDescent="0.3">
      <c r="A122" s="23"/>
      <c r="B122" s="15"/>
      <c r="C122" s="11"/>
      <c r="D122" s="7" t="s">
        <v>22</v>
      </c>
      <c r="E122" s="38"/>
      <c r="F122" s="39"/>
      <c r="G122" s="39"/>
      <c r="H122" s="39"/>
      <c r="I122" s="39"/>
      <c r="J122" s="39"/>
      <c r="K122" s="69"/>
      <c r="L122" s="79"/>
    </row>
    <row r="123" spans="1:12" ht="15.75" customHeight="1" x14ac:dyDescent="0.3">
      <c r="A123" s="23"/>
      <c r="B123" s="15"/>
      <c r="C123" s="11"/>
      <c r="D123" s="7" t="s">
        <v>23</v>
      </c>
      <c r="E123" s="38"/>
      <c r="F123" s="39"/>
      <c r="G123" s="39"/>
      <c r="H123" s="39"/>
      <c r="I123" s="39"/>
      <c r="J123" s="39"/>
      <c r="K123" s="69"/>
      <c r="L123" s="79"/>
    </row>
    <row r="124" spans="1:12" ht="14.4" x14ac:dyDescent="0.3">
      <c r="A124" s="23"/>
      <c r="B124" s="15"/>
      <c r="C124" s="11"/>
      <c r="D124" s="7" t="s">
        <v>24</v>
      </c>
      <c r="E124" s="38"/>
      <c r="F124" s="39"/>
      <c r="G124" s="39"/>
      <c r="H124" s="39"/>
      <c r="I124" s="39"/>
      <c r="J124" s="39"/>
      <c r="K124" s="69"/>
      <c r="L124" s="79"/>
    </row>
    <row r="125" spans="1:12" ht="14.4" x14ac:dyDescent="0.3">
      <c r="A125" s="23"/>
      <c r="B125" s="15"/>
      <c r="C125" s="11"/>
      <c r="D125" s="6"/>
      <c r="E125" s="38"/>
      <c r="F125" s="39"/>
      <c r="G125" s="39"/>
      <c r="H125" s="39"/>
      <c r="I125" s="39"/>
      <c r="J125" s="39"/>
      <c r="K125" s="69"/>
      <c r="L125" s="79"/>
    </row>
    <row r="126" spans="1:12" ht="14.4" x14ac:dyDescent="0.3">
      <c r="A126" s="23"/>
      <c r="B126" s="15"/>
      <c r="C126" s="11"/>
      <c r="D126" s="6"/>
      <c r="E126" s="38"/>
      <c r="F126" s="39"/>
      <c r="G126" s="39"/>
      <c r="H126" s="39"/>
      <c r="I126" s="39"/>
      <c r="J126" s="39"/>
      <c r="K126" s="69"/>
      <c r="L126" s="79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70"/>
      <c r="L127" s="80">
        <f t="shared" ref="L127" si="62">SUM(L120:L126)</f>
        <v>0</v>
      </c>
    </row>
    <row r="128" spans="1:12" ht="14.4" x14ac:dyDescent="0.3">
      <c r="A128" s="25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93</v>
      </c>
      <c r="F128" s="54">
        <v>60</v>
      </c>
      <c r="G128" s="39">
        <v>0.84</v>
      </c>
      <c r="H128" s="39">
        <v>3.66</v>
      </c>
      <c r="I128" s="39">
        <v>4.58</v>
      </c>
      <c r="J128" s="39">
        <v>54.61</v>
      </c>
      <c r="K128" s="112" t="s">
        <v>113</v>
      </c>
      <c r="L128" s="79">
        <v>10</v>
      </c>
    </row>
    <row r="129" spans="1:12" ht="14.4" x14ac:dyDescent="0.3">
      <c r="A129" s="23"/>
      <c r="B129" s="15"/>
      <c r="C129" s="11"/>
      <c r="D129" s="7" t="s">
        <v>27</v>
      </c>
      <c r="E129" s="99" t="s">
        <v>53</v>
      </c>
      <c r="F129" s="54">
        <v>200</v>
      </c>
      <c r="G129" s="39">
        <v>3.6</v>
      </c>
      <c r="H129" s="39">
        <v>5.78</v>
      </c>
      <c r="I129" s="39">
        <v>7.24</v>
      </c>
      <c r="J129" s="39">
        <v>95.38</v>
      </c>
      <c r="K129" s="58" t="s">
        <v>58</v>
      </c>
      <c r="L129" s="79">
        <v>24</v>
      </c>
    </row>
    <row r="130" spans="1:12" ht="14.4" x14ac:dyDescent="0.3">
      <c r="A130" s="23"/>
      <c r="B130" s="15"/>
      <c r="C130" s="11"/>
      <c r="D130" s="7" t="s">
        <v>28</v>
      </c>
      <c r="E130" s="53" t="s">
        <v>90</v>
      </c>
      <c r="F130" s="54">
        <v>90</v>
      </c>
      <c r="G130" s="39">
        <v>11.52</v>
      </c>
      <c r="H130" s="39">
        <v>12.24</v>
      </c>
      <c r="I130" s="39">
        <v>8.91</v>
      </c>
      <c r="J130" s="39">
        <v>191.88</v>
      </c>
      <c r="K130" s="58" t="s">
        <v>92</v>
      </c>
      <c r="L130" s="79">
        <v>37</v>
      </c>
    </row>
    <row r="131" spans="1:12" ht="14.4" x14ac:dyDescent="0.3">
      <c r="A131" s="23"/>
      <c r="B131" s="15"/>
      <c r="C131" s="11"/>
      <c r="D131" s="66" t="s">
        <v>29</v>
      </c>
      <c r="E131" s="53" t="s">
        <v>55</v>
      </c>
      <c r="F131" s="54">
        <v>150</v>
      </c>
      <c r="G131" s="39">
        <v>3.15</v>
      </c>
      <c r="H131" s="39">
        <v>5.25</v>
      </c>
      <c r="I131" s="39">
        <v>21.9</v>
      </c>
      <c r="J131" s="39">
        <v>147.44999999999999</v>
      </c>
      <c r="K131" s="58" t="s">
        <v>60</v>
      </c>
      <c r="L131" s="79">
        <v>14</v>
      </c>
    </row>
    <row r="132" spans="1:12" ht="14.4" x14ac:dyDescent="0.3">
      <c r="A132" s="23"/>
      <c r="B132" s="15"/>
      <c r="C132" s="11"/>
      <c r="D132" s="66" t="s">
        <v>30</v>
      </c>
      <c r="E132" s="53" t="s">
        <v>42</v>
      </c>
      <c r="F132" s="54">
        <v>200</v>
      </c>
      <c r="G132" s="39">
        <v>0.6</v>
      </c>
      <c r="H132" s="39">
        <v>0.1</v>
      </c>
      <c r="I132" s="39">
        <v>20.100000000000001</v>
      </c>
      <c r="J132" s="39">
        <v>83.7</v>
      </c>
      <c r="K132" s="58" t="s">
        <v>47</v>
      </c>
      <c r="L132" s="79">
        <v>8</v>
      </c>
    </row>
    <row r="133" spans="1:12" ht="14.4" x14ac:dyDescent="0.3">
      <c r="A133" s="23"/>
      <c r="B133" s="15"/>
      <c r="C133" s="11"/>
      <c r="D133" s="7" t="s">
        <v>32</v>
      </c>
      <c r="E133" s="51" t="s">
        <v>43</v>
      </c>
      <c r="F133" s="55">
        <v>20</v>
      </c>
      <c r="G133" s="56">
        <v>1.6</v>
      </c>
      <c r="H133" s="39">
        <v>0.3</v>
      </c>
      <c r="I133" s="39">
        <v>8.02</v>
      </c>
      <c r="J133" s="39">
        <v>41.18</v>
      </c>
      <c r="K133" s="60" t="s">
        <v>48</v>
      </c>
      <c r="L133" s="79">
        <v>3</v>
      </c>
    </row>
    <row r="134" spans="1:12" ht="14.4" x14ac:dyDescent="0.3">
      <c r="A134" s="23"/>
      <c r="B134" s="15"/>
      <c r="C134" s="11"/>
      <c r="D134" s="7" t="s">
        <v>31</v>
      </c>
      <c r="E134" s="51" t="s">
        <v>44</v>
      </c>
      <c r="F134" s="55">
        <v>40</v>
      </c>
      <c r="G134" s="56">
        <v>3.04</v>
      </c>
      <c r="H134" s="39">
        <v>0.32</v>
      </c>
      <c r="I134" s="39">
        <v>19.68</v>
      </c>
      <c r="J134" s="39">
        <v>93.76</v>
      </c>
      <c r="K134" s="60" t="s">
        <v>49</v>
      </c>
      <c r="L134" s="79">
        <v>4</v>
      </c>
    </row>
    <row r="135" spans="1:12" ht="14.4" x14ac:dyDescent="0.3">
      <c r="A135" s="23"/>
      <c r="B135" s="15"/>
      <c r="C135" s="11"/>
      <c r="D135" s="6"/>
      <c r="E135" s="38"/>
      <c r="F135" s="39"/>
      <c r="G135" s="39"/>
      <c r="H135" s="39"/>
      <c r="I135" s="39"/>
      <c r="J135" s="39"/>
      <c r="K135" s="69"/>
      <c r="L135" s="79"/>
    </row>
    <row r="136" spans="1:12" ht="14.4" x14ac:dyDescent="0.3">
      <c r="A136" s="23"/>
      <c r="B136" s="15"/>
      <c r="C136" s="11"/>
      <c r="D136" s="6"/>
      <c r="E136" s="38"/>
      <c r="F136" s="39"/>
      <c r="G136" s="39"/>
      <c r="H136" s="39"/>
      <c r="I136" s="39"/>
      <c r="J136" s="39"/>
      <c r="K136" s="69"/>
      <c r="L136" s="79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3">SUM(G128:G136)</f>
        <v>24.35</v>
      </c>
      <c r="H137" s="19">
        <f t="shared" si="63"/>
        <v>27.650000000000002</v>
      </c>
      <c r="I137" s="19">
        <f t="shared" si="63"/>
        <v>90.43</v>
      </c>
      <c r="J137" s="19">
        <f t="shared" si="63"/>
        <v>707.95999999999992</v>
      </c>
      <c r="K137" s="70"/>
      <c r="L137" s="80">
        <f t="shared" ref="L137" si="64">SUM(L128:L136)</f>
        <v>100</v>
      </c>
    </row>
    <row r="138" spans="1:12" ht="15" thickBot="1" x14ac:dyDescent="0.3">
      <c r="A138" s="28">
        <f>A120</f>
        <v>2</v>
      </c>
      <c r="B138" s="29">
        <f>B120</f>
        <v>2</v>
      </c>
      <c r="C138" s="117" t="s">
        <v>4</v>
      </c>
      <c r="D138" s="118"/>
      <c r="E138" s="30"/>
      <c r="F138" s="31">
        <f>F127+F137</f>
        <v>760</v>
      </c>
      <c r="G138" s="31">
        <f t="shared" ref="G138" si="65">G127+G137</f>
        <v>24.35</v>
      </c>
      <c r="H138" s="31">
        <f t="shared" ref="H138" si="66">H127+H137</f>
        <v>27.650000000000002</v>
      </c>
      <c r="I138" s="31">
        <f t="shared" ref="I138" si="67">I127+I137</f>
        <v>90.43</v>
      </c>
      <c r="J138" s="31">
        <f t="shared" ref="J138:L138" si="68">J127+J137</f>
        <v>707.95999999999992</v>
      </c>
      <c r="K138" s="75"/>
      <c r="L138" s="81">
        <f t="shared" si="68"/>
        <v>100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68"/>
      <c r="L139" s="78"/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69"/>
      <c r="L140" s="79"/>
    </row>
    <row r="141" spans="1:12" ht="14.4" x14ac:dyDescent="0.3">
      <c r="A141" s="23"/>
      <c r="B141" s="15"/>
      <c r="C141" s="11"/>
      <c r="D141" s="7" t="s">
        <v>22</v>
      </c>
      <c r="E141" s="38"/>
      <c r="F141" s="39"/>
      <c r="G141" s="39"/>
      <c r="H141" s="39"/>
      <c r="I141" s="39"/>
      <c r="J141" s="39"/>
      <c r="K141" s="69"/>
      <c r="L141" s="79"/>
    </row>
    <row r="142" spans="1:12" ht="14.4" x14ac:dyDescent="0.3">
      <c r="A142" s="23"/>
      <c r="B142" s="15"/>
      <c r="C142" s="11"/>
      <c r="D142" s="7" t="s">
        <v>23</v>
      </c>
      <c r="E142" s="38"/>
      <c r="F142" s="39"/>
      <c r="G142" s="39"/>
      <c r="H142" s="39"/>
      <c r="I142" s="39"/>
      <c r="J142" s="39"/>
      <c r="K142" s="69"/>
      <c r="L142" s="79"/>
    </row>
    <row r="143" spans="1:12" ht="14.4" x14ac:dyDescent="0.3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69"/>
      <c r="L143" s="79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69"/>
      <c r="L144" s="7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69"/>
      <c r="L145" s="7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70"/>
      <c r="L146" s="80">
        <f t="shared" ref="L146" si="70">SUM(L139:L145)</f>
        <v>0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70</v>
      </c>
      <c r="F147" s="54">
        <v>100</v>
      </c>
      <c r="G147" s="39">
        <v>2.08</v>
      </c>
      <c r="H147" s="39">
        <v>5.12</v>
      </c>
      <c r="I147" s="39">
        <v>5.69</v>
      </c>
      <c r="J147" s="39">
        <v>77.16</v>
      </c>
      <c r="K147" s="60" t="s">
        <v>71</v>
      </c>
      <c r="L147" s="79">
        <v>14</v>
      </c>
    </row>
    <row r="148" spans="1:12" ht="14.4" x14ac:dyDescent="0.3">
      <c r="A148" s="23"/>
      <c r="B148" s="15"/>
      <c r="C148" s="11"/>
      <c r="D148" s="7" t="s">
        <v>27</v>
      </c>
      <c r="E148" s="99" t="s">
        <v>114</v>
      </c>
      <c r="F148" s="61">
        <v>200</v>
      </c>
      <c r="G148" s="39">
        <v>3.86</v>
      </c>
      <c r="H148" s="39">
        <v>5.7</v>
      </c>
      <c r="I148" s="39">
        <v>11.92</v>
      </c>
      <c r="J148" s="39">
        <v>114.42</v>
      </c>
      <c r="K148" s="100" t="s">
        <v>115</v>
      </c>
      <c r="L148" s="79">
        <v>23</v>
      </c>
    </row>
    <row r="149" spans="1:12" ht="14.4" x14ac:dyDescent="0.3">
      <c r="A149" s="23"/>
      <c r="B149" s="15"/>
      <c r="C149" s="11"/>
      <c r="D149" s="7" t="s">
        <v>28</v>
      </c>
      <c r="E149" s="53" t="s">
        <v>63</v>
      </c>
      <c r="F149" s="54">
        <v>90</v>
      </c>
      <c r="G149" s="39">
        <v>12.15</v>
      </c>
      <c r="H149" s="39">
        <v>18.899999999999999</v>
      </c>
      <c r="I149" s="39">
        <v>8.91</v>
      </c>
      <c r="J149" s="39">
        <v>254.34</v>
      </c>
      <c r="K149" s="58" t="s">
        <v>67</v>
      </c>
      <c r="L149" s="79">
        <v>38</v>
      </c>
    </row>
    <row r="150" spans="1:12" ht="14.4" x14ac:dyDescent="0.3">
      <c r="A150" s="23"/>
      <c r="B150" s="15"/>
      <c r="C150" s="11"/>
      <c r="D150" s="7" t="s">
        <v>29</v>
      </c>
      <c r="E150" s="51" t="s">
        <v>64</v>
      </c>
      <c r="F150" s="54">
        <v>150</v>
      </c>
      <c r="G150" s="39">
        <v>5.45</v>
      </c>
      <c r="H150" s="39">
        <v>6.75</v>
      </c>
      <c r="I150" s="39">
        <v>33.75</v>
      </c>
      <c r="J150" s="39">
        <v>217.53</v>
      </c>
      <c r="K150" s="60" t="s">
        <v>68</v>
      </c>
      <c r="L150" s="79">
        <v>12</v>
      </c>
    </row>
    <row r="151" spans="1:12" ht="14.4" x14ac:dyDescent="0.3">
      <c r="A151" s="23"/>
      <c r="B151" s="15"/>
      <c r="C151" s="11"/>
      <c r="D151" s="7" t="s">
        <v>30</v>
      </c>
      <c r="E151" s="51" t="s">
        <v>56</v>
      </c>
      <c r="F151" s="54">
        <v>200</v>
      </c>
      <c r="G151" s="39">
        <v>0.3</v>
      </c>
      <c r="H151" s="39">
        <v>0.1</v>
      </c>
      <c r="I151" s="39">
        <v>9.5</v>
      </c>
      <c r="J151" s="39">
        <v>40.1</v>
      </c>
      <c r="K151" s="60" t="s">
        <v>61</v>
      </c>
      <c r="L151" s="79">
        <v>6</v>
      </c>
    </row>
    <row r="152" spans="1:12" ht="14.4" x14ac:dyDescent="0.3">
      <c r="A152" s="23"/>
      <c r="B152" s="15"/>
      <c r="C152" s="11"/>
      <c r="D152" s="7" t="s">
        <v>31</v>
      </c>
      <c r="E152" s="51" t="s">
        <v>43</v>
      </c>
      <c r="F152" s="55">
        <v>20</v>
      </c>
      <c r="G152" s="56">
        <v>1.6</v>
      </c>
      <c r="H152" s="39">
        <v>0.3</v>
      </c>
      <c r="I152" s="39">
        <v>8.02</v>
      </c>
      <c r="J152" s="39">
        <v>41.18</v>
      </c>
      <c r="K152" s="60" t="s">
        <v>48</v>
      </c>
      <c r="L152" s="79">
        <v>3</v>
      </c>
    </row>
    <row r="153" spans="1:12" ht="14.4" x14ac:dyDescent="0.3">
      <c r="A153" s="23"/>
      <c r="B153" s="15"/>
      <c r="C153" s="11"/>
      <c r="D153" s="7" t="s">
        <v>32</v>
      </c>
      <c r="E153" s="51" t="s">
        <v>44</v>
      </c>
      <c r="F153" s="55">
        <v>40</v>
      </c>
      <c r="G153" s="56">
        <v>3.04</v>
      </c>
      <c r="H153" s="39">
        <v>0.32</v>
      </c>
      <c r="I153" s="39">
        <v>19.68</v>
      </c>
      <c r="J153" s="39">
        <v>93.76</v>
      </c>
      <c r="K153" s="60" t="s">
        <v>49</v>
      </c>
      <c r="L153" s="79">
        <v>4</v>
      </c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69"/>
      <c r="L154" s="7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69"/>
      <c r="L155" s="7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1">SUM(G147:G155)</f>
        <v>28.48</v>
      </c>
      <c r="H156" s="19">
        <f t="shared" si="71"/>
        <v>37.19</v>
      </c>
      <c r="I156" s="19">
        <f t="shared" si="71"/>
        <v>97.47</v>
      </c>
      <c r="J156" s="19">
        <f t="shared" si="71"/>
        <v>838.4899999999999</v>
      </c>
      <c r="K156" s="70"/>
      <c r="L156" s="80">
        <f t="shared" ref="L156" si="72">SUM(L147:L155)</f>
        <v>100</v>
      </c>
    </row>
    <row r="157" spans="1:12" ht="15" thickBot="1" x14ac:dyDescent="0.3">
      <c r="A157" s="28">
        <f>A139</f>
        <v>2</v>
      </c>
      <c r="B157" s="29">
        <f>B139</f>
        <v>3</v>
      </c>
      <c r="C157" s="117" t="s">
        <v>4</v>
      </c>
      <c r="D157" s="118"/>
      <c r="E157" s="30"/>
      <c r="F157" s="31">
        <f>F146+F156</f>
        <v>800</v>
      </c>
      <c r="G157" s="31">
        <f t="shared" ref="G157" si="73">G146+G156</f>
        <v>28.48</v>
      </c>
      <c r="H157" s="31">
        <f t="shared" ref="H157" si="74">H146+H156</f>
        <v>37.19</v>
      </c>
      <c r="I157" s="31">
        <f t="shared" ref="I157" si="75">I146+I156</f>
        <v>97.47</v>
      </c>
      <c r="J157" s="31">
        <f t="shared" ref="J157:L157" si="76">J146+J156</f>
        <v>838.4899999999999</v>
      </c>
      <c r="K157" s="75"/>
      <c r="L157" s="81">
        <f t="shared" si="76"/>
        <v>100</v>
      </c>
    </row>
    <row r="158" spans="1:12" ht="14.4" x14ac:dyDescent="0.3">
      <c r="A158" s="23">
        <v>2</v>
      </c>
      <c r="B158" s="15">
        <v>4</v>
      </c>
      <c r="C158" s="11" t="s">
        <v>20</v>
      </c>
      <c r="D158" s="8" t="s">
        <v>21</v>
      </c>
      <c r="E158" s="90"/>
      <c r="F158" s="91"/>
      <c r="G158" s="91"/>
      <c r="H158" s="91"/>
      <c r="I158" s="91"/>
      <c r="J158" s="91"/>
      <c r="K158" s="92"/>
      <c r="L158" s="93"/>
    </row>
    <row r="159" spans="1:12" ht="15" thickBot="1" x14ac:dyDescent="0.35">
      <c r="A159" s="23"/>
      <c r="B159" s="15"/>
      <c r="C159" s="11"/>
      <c r="D159" s="113"/>
      <c r="E159" s="114"/>
      <c r="F159" s="97"/>
      <c r="G159" s="97"/>
      <c r="H159" s="97"/>
      <c r="I159" s="97"/>
      <c r="J159" s="97"/>
      <c r="K159" s="98"/>
      <c r="L159" s="115"/>
    </row>
    <row r="160" spans="1:12" ht="14.4" x14ac:dyDescent="0.3">
      <c r="A160" s="20"/>
      <c r="B160" s="21"/>
      <c r="C160" s="22"/>
      <c r="D160" s="5" t="s">
        <v>22</v>
      </c>
      <c r="E160" s="36"/>
      <c r="F160" s="37"/>
      <c r="G160" s="37"/>
      <c r="H160" s="37"/>
      <c r="I160" s="37"/>
      <c r="J160" s="37"/>
      <c r="K160" s="68"/>
      <c r="L160" s="78"/>
    </row>
    <row r="161" spans="1:12" ht="14.4" x14ac:dyDescent="0.3">
      <c r="A161" s="23"/>
      <c r="B161" s="15"/>
      <c r="C161" s="11"/>
      <c r="D161" s="7" t="s">
        <v>23</v>
      </c>
      <c r="E161" s="38"/>
      <c r="F161" s="39"/>
      <c r="G161" s="39"/>
      <c r="H161" s="39"/>
      <c r="I161" s="39"/>
      <c r="J161" s="39"/>
      <c r="K161" s="69"/>
      <c r="L161" s="79"/>
    </row>
    <row r="162" spans="1:12" ht="14.4" x14ac:dyDescent="0.3">
      <c r="A162" s="23"/>
      <c r="B162" s="15"/>
      <c r="C162" s="11"/>
      <c r="D162" s="7" t="s">
        <v>24</v>
      </c>
      <c r="E162" s="38"/>
      <c r="F162" s="39"/>
      <c r="G162" s="39"/>
      <c r="H162" s="39"/>
      <c r="I162" s="39"/>
      <c r="J162" s="39"/>
      <c r="K162" s="69"/>
      <c r="L162" s="79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69"/>
      <c r="L163" s="79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69"/>
      <c r="L164" s="79"/>
    </row>
    <row r="165" spans="1:12" ht="15.75" customHeigh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70"/>
      <c r="L165" s="80">
        <f t="shared" ref="L165" si="78">SUM(L158:L164)</f>
        <v>0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116</v>
      </c>
      <c r="F166" s="61">
        <v>60</v>
      </c>
      <c r="G166" s="39">
        <v>0.48</v>
      </c>
      <c r="H166" s="39">
        <v>3.6</v>
      </c>
      <c r="I166" s="39">
        <v>1.56</v>
      </c>
      <c r="J166" s="39">
        <v>40.56</v>
      </c>
      <c r="K166" s="58" t="s">
        <v>119</v>
      </c>
      <c r="L166" s="79">
        <v>14</v>
      </c>
    </row>
    <row r="167" spans="1:12" ht="14.4" x14ac:dyDescent="0.3">
      <c r="A167" s="23"/>
      <c r="B167" s="15"/>
      <c r="C167" s="11"/>
      <c r="D167" s="7" t="s">
        <v>27</v>
      </c>
      <c r="E167" s="83" t="s">
        <v>89</v>
      </c>
      <c r="F167" s="61">
        <v>200</v>
      </c>
      <c r="G167" s="39">
        <v>3.54</v>
      </c>
      <c r="H167" s="39">
        <v>5.78</v>
      </c>
      <c r="I167" s="39">
        <v>8.94</v>
      </c>
      <c r="J167" s="39">
        <v>101.94</v>
      </c>
      <c r="K167" s="58" t="s">
        <v>91</v>
      </c>
      <c r="L167" s="79">
        <v>23</v>
      </c>
    </row>
    <row r="168" spans="1:12" ht="14.4" x14ac:dyDescent="0.3">
      <c r="A168" s="23"/>
      <c r="B168" s="15"/>
      <c r="C168" s="11"/>
      <c r="D168" s="7" t="s">
        <v>28</v>
      </c>
      <c r="E168" s="53" t="s">
        <v>117</v>
      </c>
      <c r="F168" s="54">
        <v>90</v>
      </c>
      <c r="G168" s="39">
        <v>10.8</v>
      </c>
      <c r="H168" s="39">
        <v>21.6</v>
      </c>
      <c r="I168" s="39">
        <v>4.5</v>
      </c>
      <c r="J168" s="39">
        <v>255.6</v>
      </c>
      <c r="K168" s="58" t="s">
        <v>120</v>
      </c>
      <c r="L168" s="79">
        <v>35</v>
      </c>
    </row>
    <row r="169" spans="1:12" ht="14.4" x14ac:dyDescent="0.3">
      <c r="A169" s="23"/>
      <c r="B169" s="15"/>
      <c r="C169" s="11"/>
      <c r="D169" s="66" t="s">
        <v>29</v>
      </c>
      <c r="E169" s="51" t="s">
        <v>118</v>
      </c>
      <c r="F169" s="54">
        <v>150</v>
      </c>
      <c r="G169" s="39">
        <v>4.5</v>
      </c>
      <c r="H169" s="39">
        <v>6.15</v>
      </c>
      <c r="I169" s="39">
        <v>24.9</v>
      </c>
      <c r="J169" s="39">
        <v>172.95</v>
      </c>
      <c r="K169" s="60" t="s">
        <v>121</v>
      </c>
      <c r="L169" s="79">
        <v>13</v>
      </c>
    </row>
    <row r="170" spans="1:12" ht="14.4" x14ac:dyDescent="0.3">
      <c r="A170" s="23"/>
      <c r="B170" s="15"/>
      <c r="C170" s="11"/>
      <c r="D170" s="66" t="s">
        <v>30</v>
      </c>
      <c r="E170" s="51" t="s">
        <v>87</v>
      </c>
      <c r="F170" s="54">
        <v>200</v>
      </c>
      <c r="G170" s="39">
        <v>0.1</v>
      </c>
      <c r="H170" s="39">
        <v>0</v>
      </c>
      <c r="I170" s="39">
        <v>24.2</v>
      </c>
      <c r="J170" s="39">
        <v>97.2</v>
      </c>
      <c r="K170" s="60" t="s">
        <v>88</v>
      </c>
      <c r="L170" s="79">
        <v>8</v>
      </c>
    </row>
    <row r="171" spans="1:12" ht="14.4" x14ac:dyDescent="0.3">
      <c r="A171" s="23"/>
      <c r="B171" s="15"/>
      <c r="C171" s="11"/>
      <c r="D171" s="7" t="s">
        <v>32</v>
      </c>
      <c r="E171" s="51" t="s">
        <v>43</v>
      </c>
      <c r="F171" s="55">
        <v>20</v>
      </c>
      <c r="G171" s="56">
        <v>1.6</v>
      </c>
      <c r="H171" s="39">
        <v>0.3</v>
      </c>
      <c r="I171" s="39">
        <v>8.02</v>
      </c>
      <c r="J171" s="39">
        <v>41.18</v>
      </c>
      <c r="K171" s="60" t="s">
        <v>48</v>
      </c>
      <c r="L171" s="79">
        <v>3</v>
      </c>
    </row>
    <row r="172" spans="1:12" ht="14.4" x14ac:dyDescent="0.3">
      <c r="A172" s="23"/>
      <c r="B172" s="15"/>
      <c r="C172" s="11"/>
      <c r="D172" s="66" t="s">
        <v>31</v>
      </c>
      <c r="E172" s="51" t="s">
        <v>44</v>
      </c>
      <c r="F172" s="55">
        <v>40</v>
      </c>
      <c r="G172" s="56">
        <v>3.04</v>
      </c>
      <c r="H172" s="39">
        <v>0.32</v>
      </c>
      <c r="I172" s="39">
        <v>19.68</v>
      </c>
      <c r="J172" s="39">
        <v>93.76</v>
      </c>
      <c r="K172" s="60" t="s">
        <v>49</v>
      </c>
      <c r="L172" s="79">
        <v>4</v>
      </c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69"/>
      <c r="L173" s="7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69"/>
      <c r="L174" s="7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9">SUM(G166:G174)</f>
        <v>24.060000000000002</v>
      </c>
      <c r="H175" s="19">
        <f t="shared" si="79"/>
        <v>37.75</v>
      </c>
      <c r="I175" s="19">
        <f t="shared" si="79"/>
        <v>91.799999999999983</v>
      </c>
      <c r="J175" s="19">
        <f t="shared" si="79"/>
        <v>803.18999999999994</v>
      </c>
      <c r="K175" s="70"/>
      <c r="L175" s="80">
        <f t="shared" ref="L175" si="80">SUM(L166:L174)</f>
        <v>100</v>
      </c>
    </row>
    <row r="176" spans="1:12" ht="15" thickBot="1" x14ac:dyDescent="0.3">
      <c r="A176" s="28">
        <f>A158</f>
        <v>2</v>
      </c>
      <c r="B176" s="29">
        <f>B158</f>
        <v>4</v>
      </c>
      <c r="C176" s="117" t="s">
        <v>4</v>
      </c>
      <c r="D176" s="118"/>
      <c r="E176" s="30"/>
      <c r="F176" s="31">
        <f>F165+F175</f>
        <v>760</v>
      </c>
      <c r="G176" s="31">
        <f t="shared" ref="G176" si="81">G165+G175</f>
        <v>24.060000000000002</v>
      </c>
      <c r="H176" s="31">
        <f t="shared" ref="H176" si="82">H165+H175</f>
        <v>37.75</v>
      </c>
      <c r="I176" s="31">
        <f t="shared" ref="I176" si="83">I165+I175</f>
        <v>91.799999999999983</v>
      </c>
      <c r="J176" s="31">
        <f t="shared" ref="J176:L176" si="84">J165+J175</f>
        <v>803.18999999999994</v>
      </c>
      <c r="K176" s="75"/>
      <c r="L176" s="81">
        <f t="shared" si="84"/>
        <v>100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68"/>
      <c r="L177" s="78"/>
    </row>
    <row r="178" spans="1:12" ht="14.4" x14ac:dyDescent="0.3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69"/>
      <c r="L178" s="79"/>
    </row>
    <row r="179" spans="1:12" ht="14.4" x14ac:dyDescent="0.3">
      <c r="A179" s="23"/>
      <c r="B179" s="15"/>
      <c r="C179" s="11"/>
      <c r="D179" s="7" t="s">
        <v>22</v>
      </c>
      <c r="E179" s="38"/>
      <c r="F179" s="39"/>
      <c r="G179" s="39"/>
      <c r="H179" s="39"/>
      <c r="I179" s="39"/>
      <c r="J179" s="39"/>
      <c r="K179" s="69"/>
      <c r="L179" s="79"/>
    </row>
    <row r="180" spans="1:12" ht="14.4" x14ac:dyDescent="0.3">
      <c r="A180" s="23"/>
      <c r="B180" s="15"/>
      <c r="C180" s="11"/>
      <c r="D180" s="7" t="s">
        <v>23</v>
      </c>
      <c r="E180" s="38"/>
      <c r="F180" s="39"/>
      <c r="G180" s="39"/>
      <c r="H180" s="39"/>
      <c r="I180" s="39"/>
      <c r="J180" s="39"/>
      <c r="K180" s="69"/>
      <c r="L180" s="79"/>
    </row>
    <row r="181" spans="1:12" ht="14.4" x14ac:dyDescent="0.3">
      <c r="A181" s="23"/>
      <c r="B181" s="15"/>
      <c r="C181" s="11"/>
      <c r="D181" s="7" t="s">
        <v>24</v>
      </c>
      <c r="E181" s="38"/>
      <c r="F181" s="39"/>
      <c r="G181" s="39"/>
      <c r="H181" s="39"/>
      <c r="I181" s="39"/>
      <c r="J181" s="39"/>
      <c r="K181" s="69"/>
      <c r="L181" s="79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69"/>
      <c r="L182" s="79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69"/>
      <c r="L183" s="79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70"/>
      <c r="L184" s="80">
        <f t="shared" ref="L184" si="86">SUM(L177:L183)</f>
        <v>0</v>
      </c>
    </row>
    <row r="185" spans="1:12" ht="14.4" x14ac:dyDescent="0.3">
      <c r="A185" s="25">
        <v>2</v>
      </c>
      <c r="B185" s="13">
        <v>5</v>
      </c>
      <c r="C185" s="10" t="s">
        <v>25</v>
      </c>
      <c r="D185" s="66" t="s">
        <v>26</v>
      </c>
      <c r="E185" s="51" t="s">
        <v>52</v>
      </c>
      <c r="F185" s="54">
        <v>60</v>
      </c>
      <c r="G185" s="39">
        <v>0.87</v>
      </c>
      <c r="H185" s="39">
        <v>3.6</v>
      </c>
      <c r="I185" s="39">
        <v>5.04</v>
      </c>
      <c r="J185" s="39">
        <v>56.04</v>
      </c>
      <c r="K185" s="58" t="s">
        <v>57</v>
      </c>
      <c r="L185" s="79">
        <v>12</v>
      </c>
    </row>
    <row r="186" spans="1:12" ht="14.4" x14ac:dyDescent="0.3">
      <c r="A186" s="23"/>
      <c r="B186" s="15"/>
      <c r="C186" s="11"/>
      <c r="D186" s="66" t="s">
        <v>27</v>
      </c>
      <c r="E186" s="99" t="s">
        <v>78</v>
      </c>
      <c r="F186" s="61">
        <v>200</v>
      </c>
      <c r="G186" s="39">
        <v>4.24</v>
      </c>
      <c r="H186" s="39">
        <v>5.56</v>
      </c>
      <c r="I186" s="39">
        <v>15</v>
      </c>
      <c r="J186" s="39">
        <v>127</v>
      </c>
      <c r="K186" s="58" t="s">
        <v>79</v>
      </c>
      <c r="L186" s="79">
        <v>23</v>
      </c>
    </row>
    <row r="187" spans="1:12" ht="14.4" x14ac:dyDescent="0.3">
      <c r="A187" s="23"/>
      <c r="B187" s="15"/>
      <c r="C187" s="11"/>
      <c r="D187" s="66" t="s">
        <v>28</v>
      </c>
      <c r="E187" s="53" t="s">
        <v>122</v>
      </c>
      <c r="F187" s="54">
        <v>90</v>
      </c>
      <c r="G187" s="39">
        <v>12.87</v>
      </c>
      <c r="H187" s="39">
        <v>15.39</v>
      </c>
      <c r="I187" s="39">
        <v>8.5500000000000007</v>
      </c>
      <c r="J187" s="39">
        <v>224.19</v>
      </c>
      <c r="K187" s="58" t="s">
        <v>124</v>
      </c>
      <c r="L187" s="79">
        <v>36</v>
      </c>
    </row>
    <row r="188" spans="1:12" ht="14.4" x14ac:dyDescent="0.3">
      <c r="A188" s="23"/>
      <c r="B188" s="15"/>
      <c r="C188" s="11"/>
      <c r="D188" s="66" t="s">
        <v>29</v>
      </c>
      <c r="E188" s="51" t="s">
        <v>123</v>
      </c>
      <c r="F188" s="54">
        <v>150</v>
      </c>
      <c r="G188" s="39">
        <v>3.15</v>
      </c>
      <c r="H188" s="39">
        <v>9.6</v>
      </c>
      <c r="I188" s="39">
        <v>27.75</v>
      </c>
      <c r="J188" s="39">
        <v>210</v>
      </c>
      <c r="K188" s="60" t="s">
        <v>76</v>
      </c>
      <c r="L188" s="79">
        <v>14</v>
      </c>
    </row>
    <row r="189" spans="1:12" ht="14.4" x14ac:dyDescent="0.3">
      <c r="A189" s="23"/>
      <c r="B189" s="15"/>
      <c r="C189" s="11"/>
      <c r="D189" s="7" t="s">
        <v>30</v>
      </c>
      <c r="E189" s="53" t="s">
        <v>105</v>
      </c>
      <c r="F189" s="54">
        <v>200</v>
      </c>
      <c r="G189" s="39">
        <v>0.67</v>
      </c>
      <c r="H189" s="39">
        <v>0.27</v>
      </c>
      <c r="I189" s="39">
        <v>18.3</v>
      </c>
      <c r="J189" s="39">
        <v>78.31</v>
      </c>
      <c r="K189" s="58" t="s">
        <v>107</v>
      </c>
      <c r="L189" s="79">
        <v>8</v>
      </c>
    </row>
    <row r="190" spans="1:12" ht="14.4" x14ac:dyDescent="0.3">
      <c r="A190" s="23"/>
      <c r="B190" s="15"/>
      <c r="C190" s="11"/>
      <c r="D190" s="7" t="s">
        <v>32</v>
      </c>
      <c r="E190" s="51" t="s">
        <v>43</v>
      </c>
      <c r="F190" s="55">
        <v>20</v>
      </c>
      <c r="G190" s="56">
        <v>1.6</v>
      </c>
      <c r="H190" s="39">
        <v>0.3</v>
      </c>
      <c r="I190" s="39">
        <v>8.02</v>
      </c>
      <c r="J190" s="39">
        <v>41.18</v>
      </c>
      <c r="K190" s="60" t="s">
        <v>48</v>
      </c>
      <c r="L190" s="79">
        <v>3</v>
      </c>
    </row>
    <row r="191" spans="1:12" ht="14.4" x14ac:dyDescent="0.3">
      <c r="A191" s="23"/>
      <c r="B191" s="15"/>
      <c r="C191" s="11"/>
      <c r="D191" s="7" t="s">
        <v>31</v>
      </c>
      <c r="E191" s="51" t="s">
        <v>44</v>
      </c>
      <c r="F191" s="55">
        <v>45</v>
      </c>
      <c r="G191" s="56">
        <v>3.42</v>
      </c>
      <c r="H191" s="39">
        <v>0.36</v>
      </c>
      <c r="I191" s="39">
        <v>22.14</v>
      </c>
      <c r="J191" s="39">
        <v>105.48</v>
      </c>
      <c r="K191" s="60" t="s">
        <v>49</v>
      </c>
      <c r="L191" s="79">
        <v>4</v>
      </c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116"/>
      <c r="L192" s="79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SUM(F185:F192)</f>
        <v>765</v>
      </c>
      <c r="G193" s="19">
        <f>SUM(G185:G192)</f>
        <v>26.82</v>
      </c>
      <c r="H193" s="19">
        <f>SUM(H185:H192)</f>
        <v>35.08</v>
      </c>
      <c r="I193" s="19">
        <f>SUM(I185:I192)</f>
        <v>104.8</v>
      </c>
      <c r="J193" s="19">
        <f>SUM(J185:J192)</f>
        <v>842.19999999999993</v>
      </c>
      <c r="K193" s="70"/>
      <c r="L193" s="80">
        <f>SUM(L185:L192)</f>
        <v>100</v>
      </c>
    </row>
    <row r="194" spans="1:12" ht="15" thickBot="1" x14ac:dyDescent="0.3">
      <c r="A194" s="28">
        <f>A177</f>
        <v>2</v>
      </c>
      <c r="B194" s="29">
        <f>B177</f>
        <v>5</v>
      </c>
      <c r="C194" s="117" t="s">
        <v>4</v>
      </c>
      <c r="D194" s="118"/>
      <c r="E194" s="30"/>
      <c r="F194" s="31">
        <f>F184+F193</f>
        <v>765</v>
      </c>
      <c r="G194" s="31">
        <f>G184+G193</f>
        <v>26.82</v>
      </c>
      <c r="H194" s="31">
        <f>H184+H193</f>
        <v>35.08</v>
      </c>
      <c r="I194" s="31">
        <f>I184+I193</f>
        <v>104.8</v>
      </c>
      <c r="J194" s="31">
        <f>J184+J193</f>
        <v>842.19999999999993</v>
      </c>
      <c r="K194" s="75"/>
      <c r="L194" s="81">
        <f>L184+L193</f>
        <v>100</v>
      </c>
    </row>
    <row r="195" spans="1:12" ht="13.8" thickBot="1" x14ac:dyDescent="0.3">
      <c r="A195" s="26"/>
      <c r="B195" s="27"/>
      <c r="C195" s="119" t="s">
        <v>5</v>
      </c>
      <c r="D195" s="119"/>
      <c r="E195" s="119"/>
      <c r="F195" s="32">
        <f>(F24+F43+F62+F81+F100+F119+F138+F157+F176+F194)/(IF(F24=0,0,1)+IF(F43=0,0,1)+IF(F62=0,0,1)+IF(F81=0,0,1)+IF(F100=0,0,1)+IF(F119=0,0,1)+IF(F138=0,0,1)+IF(F157=0,0,1)+IF(F176=0,0,1)+IF(F194=0,0,1))</f>
        <v>766.5</v>
      </c>
      <c r="G195" s="32">
        <f>(G24+G43+G62+G81+G100+G119+G138+G157+G176+G194)/(IF(G24=0,0,1)+IF(G43=0,0,1)+IF(G62=0,0,1)+IF(G81=0,0,1)+IF(G100=0,0,1)+IF(G119=0,0,1)+IF(G138=0,0,1)+IF(G157=0,0,1)+IF(G176=0,0,1)+IF(G194=0,0,1))</f>
        <v>27.514000000000003</v>
      </c>
      <c r="H195" s="32">
        <f>(H24+H43+H62+H81+H100+H119+H138+H157+H176+H194)/(IF(H24=0,0,1)+IF(H43=0,0,1)+IF(H62=0,0,1)+IF(H81=0,0,1)+IF(H100=0,0,1)+IF(H119=0,0,1)+IF(H138=0,0,1)+IF(H157=0,0,1)+IF(H176=0,0,1)+IF(H194=0,0,1))</f>
        <v>29.768999999999998</v>
      </c>
      <c r="I195" s="32">
        <f>(I24+I43+I62+I81+I100+I119+I138+I157+I176+I194)/(IF(I24=0,0,1)+IF(I43=0,0,1)+IF(I62=0,0,1)+IF(I81=0,0,1)+IF(I100=0,0,1)+IF(I119=0,0,1)+IF(I138=0,0,1)+IF(I157=0,0,1)+IF(I176=0,0,1)+IF(I194=0,0,1))</f>
        <v>94.246999999999986</v>
      </c>
      <c r="J195" s="32">
        <f>(J24+J43+J62+J81+J100+J119+J138+J157+J176+J194)/(IF(J24=0,0,1)+IF(J43=0,0,1)+IF(J62=0,0,1)+IF(J81=0,0,1)+IF(J100=0,0,1)+IF(J119=0,0,1)+IF(J138=0,0,1)+IF(J157=0,0,1)+IF(J176=0,0,1)+IF(J194=0,0,1))</f>
        <v>754.93700000000001</v>
      </c>
      <c r="K195" s="76"/>
      <c r="L195" s="82">
        <f>(L24+L43+L62+L81+L100+L119+L138+L157+L176+L194)/(IF(L24=0,0,1)+IF(L43=0,0,1)+IF(L62=0,0,1)+IF(L81=0,0,1)+IF(L100=0,0,1)+IF(L119=0,0,1)+IF(L138=0,0,1)+IF(L157=0,0,1)+IF(L176=0,0,1)+IF(L194=0,0,1))</f>
        <v>100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scale="59" orientation="portrait" r:id="rId1"/>
  <rowBreaks count="2" manualBreakCount="2">
    <brk id="81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2024-09-10T12:05:35Z</cp:lastPrinted>
  <dcterms:created xsi:type="dcterms:W3CDTF">2022-05-16T14:23:56Z</dcterms:created>
  <dcterms:modified xsi:type="dcterms:W3CDTF">2024-10-02T07:24:17Z</dcterms:modified>
</cp:coreProperties>
</file>